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argi Rao\Downloads\"/>
    </mc:Choice>
  </mc:AlternateContent>
  <xr:revisionPtr revIDLastSave="0" documentId="13_ncr:1_{152A76F1-EE0F-4A02-B51F-5117BDB86F7F}" xr6:coauthVersionLast="47" xr6:coauthVersionMax="47" xr10:uidLastSave="{00000000-0000-0000-0000-000000000000}"/>
  <bookViews>
    <workbookView xWindow="-120" yWindow="-120" windowWidth="29040" windowHeight="15720" tabRatio="599" firstSheet="11" activeTab="18" xr2:uid="{2541D682-EDDC-4554-AFBF-6510C44A3F8D}"/>
  </bookViews>
  <sheets>
    <sheet name="Chart IV.1" sheetId="56" r:id="rId1"/>
    <sheet name="Chart IV.2" sheetId="55" r:id="rId2"/>
    <sheet name="Chart IV.3" sheetId="54" r:id="rId3"/>
    <sheet name="Chart IV.4" sheetId="53" r:id="rId4"/>
    <sheet name="Chart IV.5" sheetId="52" r:id="rId5"/>
    <sheet name="Chart IV.6" sheetId="49" r:id="rId6"/>
    <sheet name="Chart IV.7" sheetId="48" r:id="rId7"/>
    <sheet name="Chart IV.8" sheetId="47" r:id="rId8"/>
    <sheet name="Chart IV.9" sheetId="46" r:id="rId9"/>
    <sheet name="Chart IV.10 " sheetId="45" r:id="rId10"/>
    <sheet name="Chart IV.11" sheetId="44" r:id="rId11"/>
    <sheet name="Chart IV.12" sheetId="1" r:id="rId12"/>
    <sheet name="Chart IV.13" sheetId="38" r:id="rId13"/>
    <sheet name="Chart IV.14" sheetId="8" r:id="rId14"/>
    <sheet name="Chart IV.15" sheetId="10" r:id="rId15"/>
    <sheet name="Chart IV.16" sheetId="6" r:id="rId16"/>
    <sheet name="Chart IV.17" sheetId="40" r:id="rId17"/>
    <sheet name="Chart IV.18" sheetId="26" r:id="rId18"/>
    <sheet name="Chart IV.20" sheetId="28" r:id="rId19"/>
    <sheet name="Chart IV.21" sheetId="13" r:id="rId20"/>
    <sheet name="Chart IV.22" sheetId="30" r:id="rId21"/>
    <sheet name="Chart IV.23" sheetId="42" r:id="rId22"/>
    <sheet name="Chart IV.24" sheetId="11" r:id="rId23"/>
    <sheet name="Chart IV.25" sheetId="43" r:id="rId24"/>
    <sheet name="Chart IV.26" sheetId="31" r:id="rId25"/>
    <sheet name="Chart IV.27" sheetId="36" r:id="rId26"/>
    <sheet name="Chart IV.28" sheetId="34" r:id="rId27"/>
  </sheets>
  <externalReferences>
    <externalReference r:id="rId28"/>
  </externalReferences>
  <definedNames>
    <definedName name="_xlnm._FilterDatabase" localSheetId="12" hidden="1">'Chart IV.13'!$A$3:$B$20</definedName>
    <definedName name="_xlnm._FilterDatabase" localSheetId="18" hidden="1">'Chart IV.20'!$A$3:$H$3</definedName>
    <definedName name="_xlnm._FilterDatabase" localSheetId="24" hidden="1">'Chart IV.26'!#REF!</definedName>
    <definedName name="BoxPlot">"BoxPlot"</definedName>
    <definedName name="Bubble">"Bubble"</definedName>
    <definedName name="Candlestick">"Candlestick"</definedName>
    <definedName name="Chart">"Chart"</definedName>
    <definedName name="ChartImage">"ChartImage"</definedName>
    <definedName name="ColumnRange">"ColumnRange"</definedName>
    <definedName name="Dumbbell">"Dumbbell"</definedName>
    <definedName name="Heatmap">"Heatmap"</definedName>
    <definedName name="Histogram">"Histogram"</definedName>
    <definedName name="Map">"Map"</definedName>
    <definedName name="OHLC">"OHLC"</definedName>
    <definedName name="PieChart">"PieChart"</definedName>
    <definedName name="Scatter">"Scatter"</definedName>
    <definedName name="Series">"Series"</definedName>
    <definedName name="Stripe">"Stripe"</definedName>
    <definedName name="Table">"Table"</definedName>
    <definedName name="TreeMap">"TreeMap"</definedName>
    <definedName name="Waterfall">"Waterfall"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54" l="1"/>
  <c r="C37" i="54"/>
  <c r="E36" i="54"/>
  <c r="C36" i="54"/>
  <c r="E35" i="54"/>
  <c r="C35" i="54"/>
  <c r="E34" i="54"/>
  <c r="C34" i="54"/>
  <c r="E33" i="54"/>
  <c r="C33" i="54"/>
  <c r="E32" i="54"/>
  <c r="C32" i="54"/>
  <c r="E31" i="54"/>
  <c r="C31" i="54"/>
  <c r="E30" i="54"/>
  <c r="C30" i="54"/>
  <c r="E29" i="54"/>
  <c r="C29" i="54"/>
  <c r="E28" i="54"/>
  <c r="C28" i="54"/>
  <c r="E27" i="54"/>
  <c r="C27" i="54"/>
  <c r="E26" i="54"/>
  <c r="C26" i="54"/>
  <c r="E25" i="54"/>
  <c r="C25" i="54"/>
  <c r="E24" i="54"/>
  <c r="C24" i="54"/>
  <c r="E23" i="54"/>
  <c r="C23" i="54"/>
  <c r="E22" i="54"/>
  <c r="C22" i="54"/>
  <c r="E21" i="54"/>
  <c r="C21" i="54"/>
  <c r="E20" i="54"/>
  <c r="C20" i="54"/>
  <c r="E19" i="54"/>
  <c r="C19" i="54"/>
  <c r="E18" i="54"/>
  <c r="C18" i="54"/>
  <c r="E17" i="54"/>
  <c r="C17" i="54"/>
  <c r="E16" i="54"/>
  <c r="C16" i="54"/>
  <c r="E15" i="54"/>
  <c r="C15" i="54"/>
  <c r="D11" i="52"/>
  <c r="D10" i="52"/>
  <c r="D11" i="49"/>
  <c r="D10" i="49"/>
  <c r="C13" i="48"/>
  <c r="C10" i="48"/>
  <c r="C9" i="48"/>
  <c r="C8" i="48"/>
  <c r="C7" i="48"/>
  <c r="C6" i="48"/>
  <c r="C5" i="48"/>
  <c r="C29" i="36" l="1"/>
  <c r="B29" i="36"/>
  <c r="C28" i="36"/>
  <c r="B28" i="36"/>
  <c r="C27" i="36"/>
  <c r="B27" i="36"/>
  <c r="C26" i="36"/>
  <c r="B26" i="36"/>
  <c r="C25" i="36"/>
  <c r="B25" i="36"/>
  <c r="C24" i="36"/>
  <c r="B24" i="36"/>
  <c r="C23" i="36"/>
  <c r="B23" i="36"/>
  <c r="C22" i="36"/>
  <c r="B22" i="36"/>
  <c r="C21" i="36"/>
  <c r="B21" i="36"/>
  <c r="C20" i="36"/>
  <c r="B20" i="36"/>
  <c r="C19" i="36"/>
  <c r="B19" i="36"/>
  <c r="C18" i="36"/>
  <c r="B18" i="36"/>
  <c r="C17" i="36"/>
  <c r="B17" i="36"/>
  <c r="C16" i="36"/>
  <c r="B16" i="36"/>
  <c r="C15" i="36"/>
  <c r="B15" i="36"/>
  <c r="C14" i="36"/>
  <c r="B14" i="36"/>
  <c r="C13" i="36"/>
  <c r="B13" i="36"/>
  <c r="C12" i="36"/>
  <c r="B12" i="36"/>
  <c r="B11" i="36"/>
  <c r="C10" i="36"/>
  <c r="B10" i="36"/>
  <c r="C9" i="36"/>
  <c r="B9" i="36"/>
  <c r="C8" i="36"/>
  <c r="B8" i="36"/>
  <c r="C7" i="36"/>
  <c r="B7" i="36"/>
  <c r="C6" i="36"/>
  <c r="B6" i="36"/>
  <c r="C5" i="36"/>
  <c r="B5" i="36"/>
</calcChain>
</file>

<file path=xl/sharedStrings.xml><?xml version="1.0" encoding="utf-8"?>
<sst xmlns="http://schemas.openxmlformats.org/spreadsheetml/2006/main" count="483" uniqueCount="313">
  <si>
    <t>CAB</t>
  </si>
  <si>
    <t>Net Merchandise</t>
  </si>
  <si>
    <t>Net Services</t>
  </si>
  <si>
    <t>Net transfers</t>
  </si>
  <si>
    <t>Net income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</si>
  <si>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</si>
  <si>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</si>
  <si>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</si>
  <si>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</si>
  <si>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</si>
  <si>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</si>
  <si>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</si>
  <si>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</si>
  <si>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</si>
  <si>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</si>
  <si>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</si>
  <si>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</si>
  <si>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</si>
  <si>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</si>
  <si>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</si>
  <si>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</si>
  <si>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</si>
  <si>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</si>
  <si>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</si>
  <si>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</si>
  <si>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 25*</t>
  </si>
  <si>
    <t>FY 26*</t>
  </si>
  <si>
    <t>World</t>
  </si>
  <si>
    <t>Developed economies</t>
  </si>
  <si>
    <t>Europe</t>
  </si>
  <si>
    <t>North America</t>
  </si>
  <si>
    <t>Developing economies</t>
  </si>
  <si>
    <t>Africa</t>
  </si>
  <si>
    <t>Asia</t>
  </si>
  <si>
    <t>FCA</t>
  </si>
  <si>
    <t>Gold</t>
  </si>
  <si>
    <t>FER</t>
  </si>
  <si>
    <t>SDR</t>
  </si>
  <si>
    <t>Reserve Position in IMF</t>
  </si>
  <si>
    <t>FY26*</t>
  </si>
  <si>
    <t>Greece</t>
  </si>
  <si>
    <t>China</t>
  </si>
  <si>
    <t>Philippines</t>
  </si>
  <si>
    <t>Brazil</t>
  </si>
  <si>
    <t>Finland</t>
  </si>
  <si>
    <t>Austria</t>
  </si>
  <si>
    <t>Spain</t>
  </si>
  <si>
    <t>Indonesia</t>
  </si>
  <si>
    <t>Canada</t>
  </si>
  <si>
    <t>Norway</t>
  </si>
  <si>
    <t>South Africa</t>
  </si>
  <si>
    <t>Malaysia</t>
  </si>
  <si>
    <t>Mexico</t>
  </si>
  <si>
    <t>Italy</t>
  </si>
  <si>
    <t>Belgium</t>
  </si>
  <si>
    <t>Luxembourg</t>
  </si>
  <si>
    <t>Switzerland</t>
  </si>
  <si>
    <t>France</t>
  </si>
  <si>
    <t>Australia</t>
  </si>
  <si>
    <t>Sweden</t>
  </si>
  <si>
    <t>South Korea</t>
  </si>
  <si>
    <t>Thailand</t>
  </si>
  <si>
    <t>Germany</t>
  </si>
  <si>
    <t>United Kingdom</t>
  </si>
  <si>
    <t>Ireland</t>
  </si>
  <si>
    <t>Japan</t>
  </si>
  <si>
    <t>Netherlands</t>
  </si>
  <si>
    <t>UAE</t>
  </si>
  <si>
    <t>Singapore</t>
  </si>
  <si>
    <t>USA</t>
  </si>
  <si>
    <t>Gross Inflows</t>
  </si>
  <si>
    <t>Repatriation</t>
  </si>
  <si>
    <t>Net FDI to India</t>
  </si>
  <si>
    <t>Net FDI</t>
  </si>
  <si>
    <t>Net FDI by India</t>
  </si>
  <si>
    <t>FY24 PR</t>
  </si>
  <si>
    <t>FY25 P</t>
  </si>
  <si>
    <t>Net Transfers</t>
  </si>
  <si>
    <t>Gross FDI inflows</t>
  </si>
  <si>
    <t>Latin America &amp; Caribbean</t>
  </si>
  <si>
    <t>Gold Import (US$ billion)</t>
  </si>
  <si>
    <t>BoP Merch. Trade deficit (US$ billion)</t>
  </si>
  <si>
    <t>Net Foreign Investment (US$ billion)</t>
  </si>
  <si>
    <t>Depreciation/ Appreciation (RHS)</t>
  </si>
  <si>
    <t>Debt FAR</t>
  </si>
  <si>
    <t>Debt VRR</t>
  </si>
  <si>
    <t>Debt-General Limit</t>
  </si>
  <si>
    <t>Total Debt</t>
  </si>
  <si>
    <t xml:space="preserve">Net Investment </t>
  </si>
  <si>
    <t xml:space="preserve">Total </t>
  </si>
  <si>
    <t xml:space="preserve">Equity </t>
  </si>
  <si>
    <t xml:space="preserve">Debt </t>
  </si>
  <si>
    <t xml:space="preserve">Hybrid </t>
  </si>
  <si>
    <t xml:space="preserve">Mutual funds </t>
  </si>
  <si>
    <t>As % of Total ODI (Apr'23- Aug'25)</t>
  </si>
  <si>
    <t>British Virgin
Islands</t>
  </si>
  <si>
    <t>Other Countries</t>
  </si>
  <si>
    <t>United States</t>
  </si>
  <si>
    <t>Korea, Rep.</t>
  </si>
  <si>
    <t>India</t>
  </si>
  <si>
    <t>Bangladesh</t>
  </si>
  <si>
    <t>Hong Kong SAR, China</t>
  </si>
  <si>
    <t>Nigeria</t>
  </si>
  <si>
    <t>External Debt</t>
  </si>
  <si>
    <t>External Debt to GDP (RHS)</t>
  </si>
  <si>
    <t>USD Million</t>
  </si>
  <si>
    <t>COUNTRY</t>
  </si>
  <si>
    <t>Euro Area (EA)</t>
  </si>
  <si>
    <t>UK</t>
  </si>
  <si>
    <t>Year</t>
  </si>
  <si>
    <t>External Debt (RHS)</t>
  </si>
  <si>
    <t>ED to GDP</t>
  </si>
  <si>
    <t>FER to TED</t>
  </si>
  <si>
    <t>STED to TED</t>
  </si>
  <si>
    <t xml:space="preserve">Sept 2025 P </t>
  </si>
  <si>
    <t xml:space="preserve">            2.Total may not tally due to rounding off.</t>
  </si>
  <si>
    <t>Region</t>
  </si>
  <si>
    <t>Vietnam</t>
  </si>
  <si>
    <t>Q2 FY26</t>
  </si>
  <si>
    <t>%  change y/y 
(RHS)</t>
  </si>
  <si>
    <t>Country</t>
  </si>
  <si>
    <t>US</t>
  </si>
  <si>
    <t xml:space="preserve">Cumulative ODI (USD million) </t>
  </si>
  <si>
    <t>USD million</t>
  </si>
  <si>
    <t>FY25 PR</t>
  </si>
  <si>
    <t>2025-Q2</t>
  </si>
  <si>
    <t>Poland</t>
  </si>
  <si>
    <t>Turkey</t>
  </si>
  <si>
    <t>Source: IMF</t>
  </si>
  <si>
    <t>FY25*</t>
  </si>
  <si>
    <t>(Apr-Nov)</t>
  </si>
  <si>
    <t xml:space="preserve">Year </t>
  </si>
  <si>
    <t>Risk-adjusted return (ratio)</t>
  </si>
  <si>
    <t>Chart IV.28: External debt position of India</t>
  </si>
  <si>
    <t>External debt position of top 25 debtor countries  (end-December 2024)</t>
  </si>
  <si>
    <t>Hong Kong SAR*</t>
  </si>
  <si>
    <t>Chart IV.26: NIIP - Major net creditors and debtors to the world</t>
  </si>
  <si>
    <t>Net creditors to the world</t>
  </si>
  <si>
    <t>Net debtors to the world</t>
  </si>
  <si>
    <t>Chart IV.24: Exchange rate movements in relation to the
current account balance &amp; net FDI</t>
  </si>
  <si>
    <t>Chart IV.23: Composition of India’s foreign exchange reserves</t>
  </si>
  <si>
    <t>Note 1: FY26*- As of 16 January 2026.</t>
  </si>
  <si>
    <t>Chart IV.22: Trends in FPI</t>
  </si>
  <si>
    <t>(a) Composition of FPI</t>
  </si>
  <si>
    <t>(b) Composition of debt FPI</t>
  </si>
  <si>
    <t>Chart IV.21: Net FPI inflows into India</t>
  </si>
  <si>
    <t xml:space="preserve">Source: NSDL </t>
  </si>
  <si>
    <t>FPI Investment 
(USD million)</t>
  </si>
  <si>
    <r>
      <rPr>
        <b/>
        <sz val="11"/>
        <rFont val="Georgia"/>
        <family val="1"/>
      </rPr>
      <t>Rank</t>
    </r>
  </si>
  <si>
    <r>
      <rPr>
        <b/>
        <sz val="11"/>
        <rFont val="Georgia"/>
        <family val="1"/>
      </rPr>
      <t>Country</t>
    </r>
  </si>
  <si>
    <r>
      <rPr>
        <b/>
        <sz val="11"/>
        <rFont val="Georgia"/>
        <family val="1"/>
      </rPr>
      <t>2023-24</t>
    </r>
  </si>
  <si>
    <r>
      <rPr>
        <b/>
        <sz val="11"/>
        <rFont val="Georgia"/>
        <family val="1"/>
      </rPr>
      <t>2024-25</t>
    </r>
  </si>
  <si>
    <r>
      <rPr>
        <b/>
        <sz val="11"/>
        <rFont val="Georgia"/>
        <family val="1"/>
      </rPr>
      <t>2025-26
(April- August)</t>
    </r>
  </si>
  <si>
    <r>
      <rPr>
        <sz val="11"/>
        <rFont val="Georgia"/>
        <family val="1"/>
      </rPr>
      <t>Singapore</t>
    </r>
  </si>
  <si>
    <r>
      <rPr>
        <sz val="11"/>
        <rFont val="Georgia"/>
        <family val="1"/>
      </rPr>
      <t>Mauritius</t>
    </r>
  </si>
  <si>
    <r>
      <rPr>
        <sz val="11"/>
        <rFont val="Georgia"/>
        <family val="1"/>
      </rPr>
      <t>Netherlands</t>
    </r>
  </si>
  <si>
    <r>
      <rPr>
        <sz val="11"/>
        <rFont val="Georgia"/>
        <family val="1"/>
      </rPr>
      <t>United Kingdom</t>
    </r>
  </si>
  <si>
    <r>
      <rPr>
        <sz val="11"/>
        <rFont val="Georgia"/>
        <family val="1"/>
      </rPr>
      <t>Switzerland</t>
    </r>
  </si>
  <si>
    <r>
      <rPr>
        <sz val="11"/>
        <rFont val="Georgia"/>
        <family val="1"/>
      </rPr>
      <t>Sri Lanka</t>
    </r>
  </si>
  <si>
    <r>
      <rPr>
        <sz val="11"/>
        <rFont val="Georgia"/>
        <family val="1"/>
      </rPr>
      <t>Russia</t>
    </r>
  </si>
  <si>
    <t>Chart IV.18: Share of developed &amp; developing economies in global OFDI flows, 2000-2024 (%)</t>
  </si>
  <si>
    <t>Chart IV.17: Risk-adjusted return on inward FDI 
(Average Return [2014-23] ÷ Standard Deviation)</t>
  </si>
  <si>
    <t>Chart IV.16: Trends in India’s FDI</t>
  </si>
  <si>
    <t>Note: *: (April-November); P = Provisional; PR = Provisionally Revised.</t>
  </si>
  <si>
    <t>Chart IV.15: Trends in global FDI flows</t>
  </si>
  <si>
    <t>2023
 (USD Billion)</t>
  </si>
  <si>
    <t>2024
 (USD Billion)</t>
  </si>
  <si>
    <t>Chart IV.14: Role of remittance in external financing</t>
  </si>
  <si>
    <t>Source: Table 127 India’s Overall Balance of Payments, Handbook of Statistics on the Indian Economy, RBI and RBI’s Press release dated 1 Dec 2025.</t>
  </si>
  <si>
    <t>Private transfer inflows</t>
  </si>
  <si>
    <t>Chart IV.13: Current account balance (as per cent of GDP) 
(India vs select countries)</t>
  </si>
  <si>
    <t>Chart IV.12: India’s current account balance</t>
  </si>
  <si>
    <t>Source: Table 127 India’s Overall Balance of Payments, Handbook of Statistics on the Indian Economy, RBI and RBI’s Press release dated 1 December 2025.</t>
  </si>
  <si>
    <t xml:space="preserve">            1. Data for 2024-25 are preliminary estimates and 2023-24 are partially revised.</t>
  </si>
  <si>
    <t>Notes :  * - (April-September of FY)</t>
  </si>
  <si>
    <t>Source: Table Foreign Investment Inflows, DBIE, RBI.</t>
  </si>
  <si>
    <t>Source: QEDS, World Bank and World Economic Outlook, IMF.</t>
  </si>
  <si>
    <t>Source: DEA press release: India's External Debt Report for Quarter ending September 2024.</t>
  </si>
  <si>
    <t>Note: PR - Partially Revised, P-Provisional; ED – External Debt, FER-Foreign Exchange Reserves, TED – Total External Debt, STED – Short Term External Debt.</t>
  </si>
  <si>
    <t>Note: Luxembourg with External Debt to GDP of 4012.6 is the outlier in the group.</t>
  </si>
  <si>
    <t>*Hong Kong Special Administrative Region, People's Republic of China.</t>
  </si>
  <si>
    <t>Source : DBIE, RBI</t>
  </si>
  <si>
    <t>Note: FDI - Foreign Direct Investment; CAB - Current Account Balance.</t>
  </si>
  <si>
    <t>Source: External Sector Statistics, Monthly Foreign Exchange Reserves, RBI.</t>
  </si>
  <si>
    <t>Source: NSDL.</t>
  </si>
  <si>
    <t>Note: FY26*: FY (April-December 2025).</t>
  </si>
  <si>
    <t>Source: Overseas Direct Investment Data Fact Sheet, DEA.</t>
  </si>
  <si>
    <t>Source: World Investment Report, UNCTAD.</t>
  </si>
  <si>
    <t>Source: CareEdge.</t>
  </si>
  <si>
    <t xml:space="preserve">Source: CEIC Data. </t>
  </si>
  <si>
    <t>USD billion</t>
  </si>
  <si>
    <t>(USD trillion)</t>
  </si>
  <si>
    <t>Per cent</t>
  </si>
  <si>
    <t>Net FDI       (USD billion)</t>
  </si>
  <si>
    <t xml:space="preserve">CAB           (USD billion) </t>
  </si>
  <si>
    <t>Total exports</t>
  </si>
  <si>
    <t xml:space="preserve">Merchandise exports </t>
  </si>
  <si>
    <t xml:space="preserve">Services exports </t>
  </si>
  <si>
    <t>FY00-25</t>
  </si>
  <si>
    <t>FY10-25</t>
  </si>
  <si>
    <t>FY10-20</t>
  </si>
  <si>
    <t>FY20-25</t>
  </si>
  <si>
    <t xml:space="preserve">Per cent </t>
  </si>
  <si>
    <t xml:space="preserve">Source 1: FTPA, Department of Commerce </t>
  </si>
  <si>
    <t xml:space="preserve">Source 2: DBIE, RBI </t>
  </si>
  <si>
    <t>Chart IV.25: CAGR of merchandise exports, services exports and total exports</t>
  </si>
  <si>
    <t>2021-22</t>
  </si>
  <si>
    <t>2022-23</t>
  </si>
  <si>
    <t>2023-24 (PR)</t>
  </si>
  <si>
    <t>2024-25 (P)</t>
  </si>
  <si>
    <t>2025-26</t>
  </si>
  <si>
    <t>Q1</t>
  </si>
  <si>
    <t>Q2</t>
  </si>
  <si>
    <t>Q3</t>
  </si>
  <si>
    <t>Q4</t>
  </si>
  <si>
    <t>Share of Business services in Services exports</t>
  </si>
  <si>
    <t>Share of Software services in Services exports</t>
  </si>
  <si>
    <t>Chart IV.11: Share of business and software service exports in India’s total service exports</t>
  </si>
  <si>
    <t xml:space="preserve">Source: DBIE, RBI </t>
  </si>
  <si>
    <t>Service export</t>
  </si>
  <si>
    <t>Service import</t>
  </si>
  <si>
    <t>Net of Services</t>
  </si>
  <si>
    <t xml:space="preserve">FY20   </t>
  </si>
  <si>
    <t xml:space="preserve">FY21   </t>
  </si>
  <si>
    <t xml:space="preserve">FY22   </t>
  </si>
  <si>
    <t xml:space="preserve">FY23   </t>
  </si>
  <si>
    <t xml:space="preserve">FY24   </t>
  </si>
  <si>
    <t xml:space="preserve">FY25   </t>
  </si>
  <si>
    <t>Apr-Dec 2024</t>
  </si>
  <si>
    <t>Apr-Dec 2025 (E)</t>
  </si>
  <si>
    <t>Note: E – estimates.</t>
  </si>
  <si>
    <t>Source 2: PIB press release of the Ministry of Commerce and Industry, dated 15 January 2026</t>
  </si>
  <si>
    <t xml:space="preserve">Source 1:  DBIE, RBI  </t>
  </si>
  <si>
    <t>Chart IV.10: India’s service trade performance</t>
  </si>
  <si>
    <t xml:space="preserve">Sector </t>
  </si>
  <si>
    <t>November 2025 (US)</t>
  </si>
  <si>
    <t>April-Nov 2025 (US)</t>
  </si>
  <si>
    <t>November 2025 (Total)</t>
  </si>
  <si>
    <t>April-Nov 2025 (Total)</t>
  </si>
  <si>
    <t xml:space="preserve">Gems&amp;Jewellery  </t>
  </si>
  <si>
    <t xml:space="preserve">Marine Products </t>
  </si>
  <si>
    <t>Auto-components/parts</t>
  </si>
  <si>
    <t>Textile and allied products</t>
  </si>
  <si>
    <t xml:space="preserve">Pharmaceuticals </t>
  </si>
  <si>
    <t xml:space="preserve">Paper Products </t>
  </si>
  <si>
    <t>Leather &amp; leather manufacturers</t>
  </si>
  <si>
    <t>Chart IV.9:  Exports from labour-intensive sectors to the US and India's total exports</t>
  </si>
  <si>
    <t xml:space="preserve">Source : FTPA, Department of Commerce </t>
  </si>
  <si>
    <t>PLI Sector</t>
  </si>
  <si>
    <t>Average annual growth rate in exports (FY21 - FY25)</t>
  </si>
  <si>
    <t>Average annual growth rate in imports (FY21 - FY25)</t>
  </si>
  <si>
    <t>Pharma</t>
  </si>
  <si>
    <t>Electronics</t>
  </si>
  <si>
    <t>Telecom</t>
  </si>
  <si>
    <t>Food products</t>
  </si>
  <si>
    <t>Medical device</t>
  </si>
  <si>
    <t xml:space="preserve">White goods </t>
  </si>
  <si>
    <t>Drones</t>
  </si>
  <si>
    <t>Automobiles</t>
  </si>
  <si>
    <t>Textiles</t>
  </si>
  <si>
    <t>Solar PV</t>
  </si>
  <si>
    <t>ACC Battery</t>
  </si>
  <si>
    <t>Specialty steel</t>
  </si>
  <si>
    <t>Chart IV.8: Trade performance of the PLI sectors</t>
  </si>
  <si>
    <t xml:space="preserve">Source: Department of Commerce </t>
  </si>
  <si>
    <t>Bulk drugs</t>
  </si>
  <si>
    <t xml:space="preserve">IT Hardware </t>
  </si>
  <si>
    <t>Agricultural  exports</t>
  </si>
  <si>
    <t xml:space="preserve">YoY growth rate </t>
  </si>
  <si>
    <t xml:space="preserve">per cent </t>
  </si>
  <si>
    <t xml:space="preserve">FY19 </t>
  </si>
  <si>
    <t>April-Nov 24</t>
  </si>
  <si>
    <t>April-Nov 25</t>
  </si>
  <si>
    <t xml:space="preserve">Share in merchandise exports </t>
  </si>
  <si>
    <t>Table 1V.7: Trends in agricultural exports</t>
  </si>
  <si>
    <t xml:space="preserve">Source: FTPA, Department of Commerce </t>
  </si>
  <si>
    <t>Merchandise exports</t>
  </si>
  <si>
    <t>Merchandise imports</t>
  </si>
  <si>
    <t>Merchandise Trade Deficit</t>
  </si>
  <si>
    <t>Apr-Dec 24</t>
  </si>
  <si>
    <t>Apr-Dec 25   (P)</t>
  </si>
  <si>
    <t>Chart IV.6: India’s merchandise trade performance</t>
  </si>
  <si>
    <t>Total Exports</t>
  </si>
  <si>
    <t>Total Imports</t>
  </si>
  <si>
    <t xml:space="preserve">Overall Trade Balance </t>
  </si>
  <si>
    <t xml:space="preserve">FY20 </t>
  </si>
  <si>
    <t>Apr-Dec 25 (P)</t>
  </si>
  <si>
    <t>Chart IV.5: India’s total (merchandise and services) trade</t>
  </si>
  <si>
    <t xml:space="preserve">Imports </t>
  </si>
  <si>
    <t>Advanced Economies</t>
  </si>
  <si>
    <t xml:space="preserve">EMDEs </t>
  </si>
  <si>
    <t>Exports</t>
  </si>
  <si>
    <t xml:space="preserve">Note: Data for years 2025 and 2026 are forecasts </t>
  </si>
  <si>
    <t>Source: IMF, WEO (October 2025)</t>
  </si>
  <si>
    <t>Trade Policy Uncertainty Index</t>
  </si>
  <si>
    <t>Global Economic Policy Uncertainty Index</t>
  </si>
  <si>
    <t>Chart IV.4. Growth in trade volume (goods and services) of AEs and EMDEs</t>
  </si>
  <si>
    <t xml:space="preserve">TPU Index YoY growth </t>
  </si>
  <si>
    <t xml:space="preserve">GEPU Index YoY growth </t>
  </si>
  <si>
    <t xml:space="preserve">Chart IV.3: Rise in global uncertainty </t>
  </si>
  <si>
    <t xml:space="preserve">Note: The most recent data for the GEPU Index is available as of October 2025, as retrieved from the website on 15 January 2025. </t>
  </si>
  <si>
    <t>Source: Policy Uncertainty.com</t>
  </si>
  <si>
    <t>Date</t>
  </si>
  <si>
    <t>Trade Policy Activity Index</t>
  </si>
  <si>
    <t>Trade facilitating measures</t>
  </si>
  <si>
    <t>Trade restrictive measures</t>
  </si>
  <si>
    <t xml:space="preserve">Chart IV.2: Developments in the Global Trade Policy Activity Index </t>
  </si>
  <si>
    <t xml:space="preserve"> Source: Centorrino, S., Diakantoni, A., Keck, A., Ruta, M., Sztajerowska, M., &amp; Wei, Y. (2025). Measuring global trade policy activity</t>
  </si>
  <si>
    <t>Nearshoring index</t>
  </si>
  <si>
    <t>Friendshoring index</t>
  </si>
  <si>
    <t>Trade concentration index</t>
  </si>
  <si>
    <t>Source: UNCTAD estimates based on national statistics</t>
  </si>
  <si>
    <t>Chart IV.20: Geographical composition of India’s ODI
(April 2023-August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</si>
</sst>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yyyy"/>
    <numFmt numFmtId="166" formatCode="mm\-yyyy"/>
    <numFmt numFmtId="167" formatCode="0.0%"/>
  </numFmts>
  <fonts count="31" x14ac:knownFonts="1">
    <font>
      <sz val="10"/>
      <color rgb="FF000000"/>
      <name val="Arial"/>
    </font>
    <font>
      <sz val="11"/>
      <color theme="1"/>
      <name val="Georgia"/>
      <family val="2"/>
      <scheme val="minor"/>
    </font>
    <font>
      <sz val="11"/>
      <color theme="1"/>
      <name val="Georgia"/>
      <family val="2"/>
      <scheme val="minor"/>
    </font>
    <font>
      <sz val="11"/>
      <color theme="1"/>
      <name val="Georgia"/>
      <family val="2"/>
      <scheme val="minor"/>
    </font>
    <font>
      <sz val="11"/>
      <color theme="1"/>
      <name val="Georgia"/>
      <family val="2"/>
      <scheme val="minor"/>
    </font>
    <font>
      <sz val="11"/>
      <color theme="1"/>
      <name val="Georgia"/>
      <family val="2"/>
      <scheme val="minor"/>
    </font>
    <font>
      <b/>
      <sz val="11"/>
      <color theme="1"/>
      <name val="Georgia"/>
      <family val="2"/>
      <scheme val="minor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Georgia"/>
      <family val="2"/>
      <scheme val="minor"/>
    </font>
    <font>
      <sz val="8"/>
      <name val="Arial"/>
      <family val="2"/>
    </font>
    <font>
      <u/>
      <sz val="11"/>
      <color theme="10"/>
      <name val="Georgia"/>
      <family val="2"/>
      <scheme val="minor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u/>
      <sz val="11"/>
      <color theme="10"/>
      <name val="Georgia"/>
      <family val="1"/>
    </font>
    <font>
      <sz val="10"/>
      <color rgb="FF000000"/>
      <name val="Georgia"/>
      <family val="1"/>
    </font>
    <font>
      <sz val="11"/>
      <color rgb="FF000000"/>
      <name val="Georgia"/>
      <family val="1"/>
    </font>
    <font>
      <b/>
      <sz val="11"/>
      <color rgb="FF000000"/>
      <name val="Georgia"/>
      <family val="1"/>
    </font>
    <font>
      <b/>
      <sz val="11"/>
      <name val="Georgia"/>
      <family val="1"/>
    </font>
    <font>
      <sz val="11"/>
      <name val="Georgia"/>
      <family val="1"/>
    </font>
    <font>
      <b/>
      <sz val="12"/>
      <color rgb="FF000000"/>
      <name val="Georgia"/>
      <family val="1"/>
    </font>
    <font>
      <i/>
      <sz val="11"/>
      <color rgb="FF000000"/>
      <name val="Georgia"/>
      <family val="1"/>
    </font>
    <font>
      <sz val="11"/>
      <color rgb="FF000000"/>
      <name val="Arial"/>
      <family val="2"/>
    </font>
    <font>
      <sz val="11"/>
      <color theme="10"/>
      <name val="Georgia"/>
      <family val="1"/>
    </font>
    <font>
      <b/>
      <sz val="11"/>
      <color theme="1"/>
      <name val="Georgia"/>
      <family val="1"/>
      <scheme val="minor"/>
    </font>
    <font>
      <sz val="11"/>
      <color theme="1"/>
      <name val="Georgia"/>
      <family val="1"/>
      <scheme val="minor"/>
    </font>
    <font>
      <i/>
      <sz val="10"/>
      <color rgb="FF000000"/>
      <name val="Georgia"/>
      <family val="1"/>
    </font>
    <font>
      <sz val="11"/>
      <color indexed="8"/>
      <name val="Georgia"/>
      <family val="1"/>
    </font>
    <font>
      <b/>
      <sz val="11"/>
      <color indexed="8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9" fillId="0" borderId="0"/>
    <xf numFmtId="9" fontId="10" fillId="0" borderId="0" applyFont="0" applyFill="0" applyBorder="0" applyAlignment="0" applyProtection="0"/>
    <xf numFmtId="0" fontId="11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3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3" fillId="0" borderId="0"/>
    <xf numFmtId="0" fontId="7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219">
    <xf numFmtId="0" fontId="0" fillId="0" borderId="0" xfId="0"/>
    <xf numFmtId="0" fontId="5" fillId="0" borderId="0" xfId="1"/>
    <xf numFmtId="166" fontId="5" fillId="0" borderId="0" xfId="1" applyNumberFormat="1"/>
    <xf numFmtId="0" fontId="0" fillId="0" borderId="0" xfId="0" applyAlignment="1">
      <alignment wrapText="1"/>
    </xf>
    <xf numFmtId="0" fontId="4" fillId="0" borderId="0" xfId="8"/>
    <xf numFmtId="0" fontId="4" fillId="0" borderId="0" xfId="1" applyFont="1"/>
    <xf numFmtId="0" fontId="6" fillId="0" borderId="0" xfId="8" applyFont="1" applyAlignment="1">
      <alignment horizontal="center" vertical="center"/>
    </xf>
    <xf numFmtId="0" fontId="4" fillId="0" borderId="0" xfId="8" applyAlignment="1">
      <alignment horizontal="center" vertical="center"/>
    </xf>
    <xf numFmtId="0" fontId="6" fillId="0" borderId="0" xfId="13" applyFont="1" applyAlignment="1">
      <alignment horizontal="center" vertical="center"/>
    </xf>
    <xf numFmtId="0" fontId="3" fillId="0" borderId="0" xfId="13"/>
    <xf numFmtId="0" fontId="7" fillId="0" borderId="0" xfId="14"/>
    <xf numFmtId="0" fontId="2" fillId="0" borderId="0" xfId="15"/>
    <xf numFmtId="0" fontId="4" fillId="0" borderId="0" xfId="8" applyAlignment="1">
      <alignment wrapText="1"/>
    </xf>
    <xf numFmtId="0" fontId="2" fillId="0" borderId="0" xfId="16"/>
    <xf numFmtId="167" fontId="0" fillId="0" borderId="0" xfId="17" applyNumberFormat="1" applyFont="1" applyAlignment="1"/>
    <xf numFmtId="164" fontId="7" fillId="0" borderId="0" xfId="14" applyNumberFormat="1"/>
    <xf numFmtId="167" fontId="0" fillId="0" borderId="0" xfId="4" applyNumberFormat="1" applyFont="1" applyAlignment="1"/>
    <xf numFmtId="164" fontId="2" fillId="0" borderId="0" xfId="16" applyNumberFormat="1"/>
    <xf numFmtId="0" fontId="15" fillId="0" borderId="1" xfId="8" applyFont="1" applyBorder="1" applyAlignment="1">
      <alignment horizontal="center" vertical="center"/>
    </xf>
    <xf numFmtId="0" fontId="14" fillId="0" borderId="1" xfId="8" applyFont="1" applyBorder="1" applyAlignment="1">
      <alignment horizontal="center" vertical="center"/>
    </xf>
    <xf numFmtId="164" fontId="14" fillId="0" borderId="1" xfId="8" applyNumberFormat="1" applyFont="1" applyBorder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14" fillId="0" borderId="0" xfId="8" applyFont="1"/>
    <xf numFmtId="0" fontId="15" fillId="0" borderId="1" xfId="13" applyFont="1" applyBorder="1" applyAlignment="1">
      <alignment horizontal="center" vertical="center"/>
    </xf>
    <xf numFmtId="0" fontId="14" fillId="0" borderId="1" xfId="13" applyFont="1" applyBorder="1" applyAlignment="1">
      <alignment wrapText="1"/>
    </xf>
    <xf numFmtId="164" fontId="14" fillId="0" borderId="1" xfId="13" applyNumberFormat="1" applyFont="1" applyBorder="1" applyAlignment="1">
      <alignment horizontal="center"/>
    </xf>
    <xf numFmtId="0" fontId="15" fillId="0" borderId="1" xfId="8" applyFont="1" applyBorder="1" applyAlignment="1">
      <alignment horizontal="left" indent="1"/>
    </xf>
    <xf numFmtId="0" fontId="15" fillId="0" borderId="1" xfId="8" applyFont="1" applyBorder="1"/>
    <xf numFmtId="0" fontId="15" fillId="0" borderId="1" xfId="8" applyFont="1" applyBorder="1" applyAlignment="1">
      <alignment horizontal="left"/>
    </xf>
    <xf numFmtId="0" fontId="15" fillId="0" borderId="1" xfId="8" applyFont="1" applyBorder="1" applyAlignment="1">
      <alignment horizontal="center"/>
    </xf>
    <xf numFmtId="0" fontId="15" fillId="3" borderId="1" xfId="8" applyFont="1" applyFill="1" applyBorder="1" applyAlignment="1">
      <alignment horizontal="center"/>
    </xf>
    <xf numFmtId="0" fontId="14" fillId="0" borderId="1" xfId="18" applyFont="1" applyBorder="1" applyAlignment="1">
      <alignment horizontal="left"/>
    </xf>
    <xf numFmtId="164" fontId="14" fillId="0" borderId="1" xfId="8" applyNumberFormat="1" applyFont="1" applyBorder="1" applyAlignment="1">
      <alignment horizontal="center"/>
    </xf>
    <xf numFmtId="0" fontId="15" fillId="2" borderId="1" xfId="8" applyFont="1" applyFill="1" applyBorder="1" applyAlignment="1">
      <alignment horizontal="left"/>
    </xf>
    <xf numFmtId="164" fontId="14" fillId="2" borderId="1" xfId="8" applyNumberFormat="1" applyFont="1" applyFill="1" applyBorder="1" applyAlignment="1">
      <alignment horizontal="center"/>
    </xf>
    <xf numFmtId="0" fontId="14" fillId="0" borderId="1" xfId="8" applyFont="1" applyBorder="1" applyAlignment="1">
      <alignment horizontal="center"/>
    </xf>
    <xf numFmtId="0" fontId="14" fillId="0" borderId="1" xfId="1" applyFont="1" applyBorder="1"/>
    <xf numFmtId="0" fontId="14" fillId="0" borderId="1" xfId="1" applyFont="1" applyBorder="1" applyAlignment="1">
      <alignment horizontal="center" wrapText="1"/>
    </xf>
    <xf numFmtId="0" fontId="15" fillId="0" borderId="1" xfId="1" applyFont="1" applyBorder="1" applyAlignment="1">
      <alignment horizontal="center" wrapText="1"/>
    </xf>
    <xf numFmtId="164" fontId="14" fillId="0" borderId="1" xfId="1" applyNumberFormat="1" applyFont="1" applyBorder="1"/>
    <xf numFmtId="164" fontId="14" fillId="0" borderId="1" xfId="1" applyNumberFormat="1" applyFont="1" applyBorder="1" applyAlignment="1">
      <alignment horizontal="center"/>
    </xf>
    <xf numFmtId="167" fontId="17" fillId="0" borderId="1" xfId="2" applyNumberFormat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1" xfId="16" applyFont="1" applyBorder="1"/>
    <xf numFmtId="0" fontId="15" fillId="0" borderId="1" xfId="16" applyFont="1" applyBorder="1" applyAlignment="1">
      <alignment horizontal="center" wrapText="1"/>
    </xf>
    <xf numFmtId="165" fontId="14" fillId="0" borderId="1" xfId="16" applyNumberFormat="1" applyFont="1" applyBorder="1" applyAlignment="1">
      <alignment horizontal="left"/>
    </xf>
    <xf numFmtId="0" fontId="14" fillId="0" borderId="1" xfId="16" applyFont="1" applyBorder="1" applyAlignment="1">
      <alignment horizontal="left"/>
    </xf>
    <xf numFmtId="1" fontId="18" fillId="0" borderId="1" xfId="0" applyNumberFormat="1" applyFont="1" applyBorder="1" applyAlignment="1">
      <alignment horizontal="center"/>
    </xf>
    <xf numFmtId="0" fontId="15" fillId="0" borderId="1" xfId="8" applyFont="1" applyBorder="1" applyAlignment="1">
      <alignment horizontal="center" wrapText="1"/>
    </xf>
    <xf numFmtId="0" fontId="14" fillId="0" borderId="0" xfId="8" applyFont="1" applyAlignment="1">
      <alignment wrapText="1"/>
    </xf>
    <xf numFmtId="0" fontId="14" fillId="0" borderId="1" xfId="1" applyFont="1" applyBorder="1" applyAlignment="1">
      <alignment wrapText="1"/>
    </xf>
    <xf numFmtId="17" fontId="14" fillId="0" borderId="1" xfId="8" applyNumberFormat="1" applyFont="1" applyBorder="1"/>
    <xf numFmtId="3" fontId="14" fillId="0" borderId="1" xfId="8" applyNumberFormat="1" applyFont="1" applyBorder="1" applyAlignment="1">
      <alignment horizontal="center"/>
    </xf>
    <xf numFmtId="0" fontId="18" fillId="0" borderId="1" xfId="0" applyFont="1" applyBorder="1"/>
    <xf numFmtId="0" fontId="19" fillId="0" borderId="1" xfId="0" applyFont="1" applyBorder="1" applyAlignment="1">
      <alignment horizontal="center" wrapText="1"/>
    </xf>
    <xf numFmtId="3" fontId="18" fillId="0" borderId="1" xfId="0" applyNumberFormat="1" applyFont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5" fillId="0" borderId="1" xfId="1" applyFont="1" applyBorder="1"/>
    <xf numFmtId="0" fontId="14" fillId="0" borderId="0" xfId="1" applyFont="1"/>
    <xf numFmtId="0" fontId="19" fillId="0" borderId="1" xfId="0" applyFont="1" applyBorder="1"/>
    <xf numFmtId="166" fontId="16" fillId="0" borderId="1" xfId="19" applyNumberFormat="1" applyFont="1" applyBorder="1"/>
    <xf numFmtId="0" fontId="19" fillId="0" borderId="1" xfId="0" applyFont="1" applyBorder="1" applyAlignment="1">
      <alignment horizontal="center"/>
    </xf>
    <xf numFmtId="0" fontId="16" fillId="0" borderId="1" xfId="19" applyFont="1" applyBorder="1"/>
    <xf numFmtId="167" fontId="17" fillId="0" borderId="1" xfId="9" applyNumberFormat="1" applyFont="1" applyBorder="1" applyAlignment="1">
      <alignment horizontal="center"/>
    </xf>
    <xf numFmtId="0" fontId="15" fillId="0" borderId="1" xfId="15" applyFont="1" applyBorder="1" applyAlignment="1">
      <alignment horizontal="center" vertical="center" wrapText="1"/>
    </xf>
    <xf numFmtId="0" fontId="14" fillId="0" borderId="1" xfId="15" applyFont="1" applyBorder="1" applyAlignment="1">
      <alignment vertical="center" wrapText="1"/>
    </xf>
    <xf numFmtId="0" fontId="14" fillId="0" borderId="1" xfId="15" applyFont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9" fontId="14" fillId="0" borderId="1" xfId="1" applyNumberFormat="1" applyFont="1" applyBorder="1" applyAlignment="1">
      <alignment horizontal="center"/>
    </xf>
    <xf numFmtId="167" fontId="14" fillId="0" borderId="1" xfId="1" applyNumberFormat="1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166" fontId="16" fillId="0" borderId="1" xfId="19" applyNumberFormat="1" applyFont="1" applyBorder="1" applyAlignment="1">
      <alignment horizontal="left"/>
    </xf>
    <xf numFmtId="4" fontId="14" fillId="0" borderId="1" xfId="8" applyNumberFormat="1" applyFont="1" applyBorder="1" applyAlignment="1">
      <alignment horizontal="left"/>
    </xf>
    <xf numFmtId="0" fontId="15" fillId="0" borderId="1" xfId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/>
    </xf>
    <xf numFmtId="0" fontId="14" fillId="0" borderId="1" xfId="0" applyFont="1" applyBorder="1"/>
    <xf numFmtId="164" fontId="14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24" fillId="0" borderId="2" xfId="0" applyFont="1" applyBorder="1"/>
    <xf numFmtId="0" fontId="24" fillId="0" borderId="3" xfId="0" applyFont="1" applyBorder="1"/>
    <xf numFmtId="0" fontId="24" fillId="0" borderId="4" xfId="0" applyFont="1" applyBorder="1"/>
    <xf numFmtId="0" fontId="26" fillId="0" borderId="1" xfId="0" applyFont="1" applyBorder="1" applyAlignment="1">
      <alignment horizontal="center" vertical="center"/>
    </xf>
    <xf numFmtId="17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27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17" fontId="27" fillId="0" borderId="1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167" fontId="14" fillId="0" borderId="1" xfId="0" applyNumberFormat="1" applyFont="1" applyBorder="1" applyAlignment="1">
      <alignment horizont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49" fontId="14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164" fontId="14" fillId="0" borderId="1" xfId="0" applyNumberFormat="1" applyFont="1" applyBorder="1" applyAlignment="1">
      <alignment horizontal="center" vertical="top" wrapText="1"/>
    </xf>
    <xf numFmtId="17" fontId="18" fillId="0" borderId="1" xfId="0" applyNumberFormat="1" applyFont="1" applyBorder="1" applyAlignment="1">
      <alignment horizontal="center" vertical="center"/>
    </xf>
    <xf numFmtId="167" fontId="18" fillId="0" borderId="1" xfId="2" applyNumberFormat="1" applyFont="1" applyBorder="1"/>
    <xf numFmtId="167" fontId="18" fillId="0" borderId="1" xfId="2" applyNumberFormat="1" applyFont="1" applyBorder="1" applyAlignment="1">
      <alignment horizontal="center" vertical="center"/>
    </xf>
    <xf numFmtId="164" fontId="18" fillId="0" borderId="1" xfId="2" applyNumberFormat="1" applyFont="1" applyBorder="1" applyAlignment="1">
      <alignment horizontal="center" vertical="center"/>
    </xf>
    <xf numFmtId="164" fontId="18" fillId="0" borderId="1" xfId="2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2" fontId="29" fillId="0" borderId="1" xfId="1" applyNumberFormat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/>
    </xf>
    <xf numFmtId="17" fontId="29" fillId="0" borderId="1" xfId="1" applyNumberFormat="1" applyFont="1" applyBorder="1" applyAlignment="1">
      <alignment horizontal="center" vertical="center"/>
    </xf>
    <xf numFmtId="0" fontId="29" fillId="0" borderId="1" xfId="1" applyFont="1" applyBorder="1" applyAlignment="1">
      <alignment horizontal="center" vertical="center"/>
    </xf>
    <xf numFmtId="0" fontId="16" fillId="0" borderId="1" xfId="19" applyFont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/>
    </xf>
    <xf numFmtId="0" fontId="16" fillId="0" borderId="5" xfId="19" applyFont="1" applyBorder="1" applyAlignment="1">
      <alignment horizontal="left" wrapText="1"/>
    </xf>
    <xf numFmtId="0" fontId="16" fillId="0" borderId="0" xfId="19" applyFont="1" applyAlignment="1">
      <alignment horizontal="left" wrapText="1"/>
    </xf>
    <xf numFmtId="0" fontId="22" fillId="2" borderId="9" xfId="0" applyFont="1" applyFill="1" applyBorder="1" applyAlignment="1">
      <alignment horizontal="center"/>
    </xf>
    <xf numFmtId="0" fontId="28" fillId="0" borderId="0" xfId="0" applyFont="1" applyAlignment="1">
      <alignment horizontal="center" wrapText="1"/>
    </xf>
    <xf numFmtId="0" fontId="16" fillId="0" borderId="2" xfId="19" applyFont="1" applyBorder="1" applyAlignment="1">
      <alignment horizontal="left"/>
    </xf>
    <xf numFmtId="0" fontId="16" fillId="0" borderId="3" xfId="19" applyFont="1" applyBorder="1" applyAlignment="1">
      <alignment horizontal="left"/>
    </xf>
    <xf numFmtId="0" fontId="16" fillId="0" borderId="4" xfId="19" applyFont="1" applyBorder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1" xfId="19" applyFont="1" applyBorder="1" applyAlignment="1">
      <alignment horizontal="center"/>
    </xf>
    <xf numFmtId="0" fontId="22" fillId="2" borderId="1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1" xfId="19" applyFont="1" applyFill="1" applyBorder="1" applyAlignment="1">
      <alignment horizontal="left"/>
    </xf>
    <xf numFmtId="0" fontId="22" fillId="2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top" wrapText="1"/>
    </xf>
    <xf numFmtId="0" fontId="16" fillId="0" borderId="7" xfId="19" applyFont="1" applyFill="1" applyBorder="1" applyAlignment="1">
      <alignment horizontal="left"/>
    </xf>
    <xf numFmtId="0" fontId="16" fillId="0" borderId="5" xfId="19" applyFont="1" applyFill="1" applyBorder="1" applyAlignment="1">
      <alignment horizontal="left"/>
    </xf>
    <xf numFmtId="0" fontId="25" fillId="0" borderId="2" xfId="19" applyFont="1" applyBorder="1" applyAlignment="1">
      <alignment horizontal="left" vertical="center" wrapText="1"/>
    </xf>
    <xf numFmtId="0" fontId="25" fillId="0" borderId="3" xfId="19" applyFont="1" applyBorder="1" applyAlignment="1">
      <alignment horizontal="left" vertical="center" wrapText="1"/>
    </xf>
    <xf numFmtId="0" fontId="25" fillId="0" borderId="4" xfId="19" applyFont="1" applyBorder="1" applyAlignment="1">
      <alignment horizontal="left" vertical="center" wrapText="1"/>
    </xf>
    <xf numFmtId="0" fontId="25" fillId="0" borderId="1" xfId="19" applyFont="1" applyBorder="1" applyAlignment="1">
      <alignment horizontal="left" vertical="center"/>
    </xf>
    <xf numFmtId="49" fontId="20" fillId="0" borderId="8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19" applyFont="1" applyBorder="1" applyAlignment="1">
      <alignment horizontal="left" wrapText="1"/>
    </xf>
    <xf numFmtId="0" fontId="16" fillId="0" borderId="1" xfId="19" applyFont="1" applyBorder="1" applyAlignment="1">
      <alignment horizontal="left"/>
    </xf>
    <xf numFmtId="0" fontId="18" fillId="4" borderId="1" xfId="0" applyFont="1" applyFill="1" applyBorder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left"/>
    </xf>
    <xf numFmtId="0" fontId="19" fillId="2" borderId="1" xfId="14" applyFont="1" applyFill="1" applyBorder="1" applyAlignment="1">
      <alignment horizontal="center" wrapText="1"/>
    </xf>
    <xf numFmtId="0" fontId="16" fillId="0" borderId="2" xfId="11" applyFont="1" applyBorder="1" applyAlignment="1">
      <alignment horizontal="left" wrapText="1"/>
    </xf>
    <xf numFmtId="0" fontId="16" fillId="0" borderId="4" xfId="11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right"/>
    </xf>
    <xf numFmtId="0" fontId="16" fillId="0" borderId="1" xfId="19" applyFont="1" applyFill="1" applyBorder="1" applyAlignment="1">
      <alignment horizontal="left" wrapText="1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5" fillId="2" borderId="2" xfId="1" applyFont="1" applyFill="1" applyBorder="1" applyAlignment="1">
      <alignment horizontal="center"/>
    </xf>
    <xf numFmtId="0" fontId="15" fillId="2" borderId="3" xfId="1" applyFont="1" applyFill="1" applyBorder="1" applyAlignment="1">
      <alignment horizontal="center"/>
    </xf>
    <xf numFmtId="0" fontId="15" fillId="2" borderId="4" xfId="1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18" fillId="3" borderId="4" xfId="0" applyFont="1" applyFill="1" applyBorder="1" applyAlignment="1">
      <alignment horizontal="center"/>
    </xf>
    <xf numFmtId="0" fontId="18" fillId="0" borderId="2" xfId="0" applyFont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5" fillId="2" borderId="2" xfId="15" applyFont="1" applyFill="1" applyBorder="1" applyAlignment="1">
      <alignment horizontal="center" wrapText="1"/>
    </xf>
    <xf numFmtId="0" fontId="15" fillId="2" borderId="4" xfId="15" applyFont="1" applyFill="1" applyBorder="1" applyAlignment="1">
      <alignment horizontal="center" wrapText="1"/>
    </xf>
    <xf numFmtId="0" fontId="15" fillId="2" borderId="1" xfId="8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166" fontId="14" fillId="0" borderId="2" xfId="1" applyNumberFormat="1" applyFont="1" applyBorder="1" applyAlignment="1">
      <alignment horizontal="left"/>
    </xf>
    <xf numFmtId="166" fontId="14" fillId="0" borderId="4" xfId="1" applyNumberFormat="1" applyFont="1" applyBorder="1" applyAlignment="1">
      <alignment horizontal="left"/>
    </xf>
    <xf numFmtId="166" fontId="16" fillId="0" borderId="1" xfId="19" applyNumberFormat="1" applyFont="1" applyBorder="1" applyAlignment="1">
      <alignment horizontal="left"/>
    </xf>
    <xf numFmtId="0" fontId="15" fillId="3" borderId="6" xfId="8" applyFont="1" applyFill="1" applyBorder="1" applyAlignment="1">
      <alignment horizontal="center"/>
    </xf>
    <xf numFmtId="0" fontId="15" fillId="3" borderId="1" xfId="8" applyFont="1" applyFill="1" applyBorder="1" applyAlignment="1">
      <alignment horizontal="center"/>
    </xf>
    <xf numFmtId="0" fontId="14" fillId="0" borderId="1" xfId="8" applyFont="1" applyBorder="1" applyAlignment="1">
      <alignment horizontal="right"/>
    </xf>
    <xf numFmtId="0" fontId="14" fillId="0" borderId="1" xfId="1" applyFont="1" applyBorder="1" applyAlignment="1">
      <alignment horizontal="right"/>
    </xf>
    <xf numFmtId="0" fontId="14" fillId="0" borderId="1" xfId="16" applyFont="1" applyBorder="1" applyAlignment="1">
      <alignment horizontal="right"/>
    </xf>
    <xf numFmtId="0" fontId="15" fillId="2" borderId="1" xfId="16" applyFont="1" applyFill="1" applyBorder="1" applyAlignment="1">
      <alignment horizontal="center"/>
    </xf>
    <xf numFmtId="0" fontId="14" fillId="0" borderId="2" xfId="16" applyFont="1" applyBorder="1" applyAlignment="1">
      <alignment horizontal="left"/>
    </xf>
    <xf numFmtId="0" fontId="14" fillId="0" borderId="3" xfId="16" applyFont="1" applyBorder="1" applyAlignment="1">
      <alignment horizontal="left"/>
    </xf>
    <xf numFmtId="0" fontId="14" fillId="0" borderId="4" xfId="16" applyFont="1" applyBorder="1" applyAlignment="1">
      <alignment horizontal="left"/>
    </xf>
    <xf numFmtId="0" fontId="16" fillId="0" borderId="1" xfId="11" applyFont="1" applyBorder="1" applyAlignment="1">
      <alignment horizontal="left" wrapText="1"/>
    </xf>
    <xf numFmtId="0" fontId="16" fillId="0" borderId="1" xfId="11" applyFont="1" applyBorder="1" applyAlignment="1">
      <alignment horizontal="left"/>
    </xf>
    <xf numFmtId="0" fontId="15" fillId="2" borderId="1" xfId="1" applyFont="1" applyFill="1" applyBorder="1" applyAlignment="1">
      <alignment horizontal="center" wrapText="1"/>
    </xf>
    <xf numFmtId="0" fontId="14" fillId="0" borderId="1" xfId="1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5" fillId="0" borderId="1" xfId="8" applyFont="1" applyBorder="1" applyAlignment="1">
      <alignment horizontal="right"/>
    </xf>
    <xf numFmtId="0" fontId="14" fillId="0" borderId="2" xfId="8" applyFont="1" applyBorder="1" applyAlignment="1">
      <alignment horizontal="left"/>
    </xf>
    <xf numFmtId="0" fontId="14" fillId="0" borderId="4" xfId="8" applyFont="1" applyBorder="1" applyAlignment="1">
      <alignment horizontal="left"/>
    </xf>
    <xf numFmtId="0" fontId="15" fillId="2" borderId="1" xfId="13" applyFont="1" applyFill="1" applyBorder="1" applyAlignment="1">
      <alignment horizontal="center" vertical="center" wrapText="1"/>
    </xf>
    <xf numFmtId="0" fontId="16" fillId="0" borderId="2" xfId="19" applyFont="1" applyBorder="1" applyAlignment="1">
      <alignment horizontal="left" wrapText="1"/>
    </xf>
    <xf numFmtId="0" fontId="16" fillId="0" borderId="3" xfId="19" applyFont="1" applyBorder="1" applyAlignment="1">
      <alignment horizontal="left" wrapText="1"/>
    </xf>
    <xf numFmtId="0" fontId="16" fillId="0" borderId="4" xfId="19" applyFont="1" applyBorder="1" applyAlignment="1">
      <alignment horizontal="left" wrapText="1"/>
    </xf>
    <xf numFmtId="0" fontId="14" fillId="0" borderId="2" xfId="13" applyFont="1" applyBorder="1" applyAlignment="1">
      <alignment horizontal="left"/>
    </xf>
    <xf numFmtId="0" fontId="14" fillId="0" borderId="3" xfId="13" applyFont="1" applyBorder="1" applyAlignment="1">
      <alignment horizontal="left"/>
    </xf>
    <xf numFmtId="0" fontId="14" fillId="0" borderId="4" xfId="13" applyFont="1" applyBorder="1" applyAlignment="1">
      <alignment horizontal="left"/>
    </xf>
    <xf numFmtId="0" fontId="15" fillId="2" borderId="1" xfId="8" applyFont="1" applyFill="1" applyBorder="1" applyAlignment="1">
      <alignment horizontal="center" vertical="center"/>
    </xf>
    <xf numFmtId="0" fontId="16" fillId="0" borderId="1" xfId="19" applyFont="1" applyBorder="1" applyAlignment="1">
      <alignment horizontal="left" vertical="center"/>
    </xf>
    <xf numFmtId="0" fontId="14" fillId="0" borderId="1" xfId="8" applyFont="1" applyBorder="1" applyAlignment="1">
      <alignment horizontal="left" vertical="center" wrapText="1"/>
    </xf>
    <xf numFmtId="0" fontId="14" fillId="0" borderId="1" xfId="8" applyFont="1" applyBorder="1" applyAlignment="1">
      <alignment horizontal="left" vertical="center"/>
    </xf>
    <xf numFmtId="0" fontId="15" fillId="0" borderId="2" xfId="8" applyFont="1" applyBorder="1" applyAlignment="1">
      <alignment horizontal="center" vertical="center"/>
    </xf>
    <xf numFmtId="0" fontId="15" fillId="0" borderId="3" xfId="8" applyFont="1" applyBorder="1" applyAlignment="1">
      <alignment horizontal="center" vertical="center"/>
    </xf>
    <xf numFmtId="0" fontId="15" fillId="0" borderId="4" xfId="8" applyFont="1" applyBorder="1" applyAlignment="1">
      <alignment horizontal="center" vertical="center"/>
    </xf>
  </cellXfs>
  <cellStyles count="20">
    <cellStyle name="Hyperlink" xfId="19" builtinId="8"/>
    <cellStyle name="Hyperlink 2" xfId="3" xr:uid="{6329958F-8CC9-431C-ABBB-BC64941DAF49}"/>
    <cellStyle name="Hyperlink 3" xfId="11" xr:uid="{2EF887AD-C46D-4F4D-9089-534AB776E343}"/>
    <cellStyle name="Normal" xfId="0" builtinId="0"/>
    <cellStyle name="Normal 2" xfId="1" xr:uid="{C5D1738D-155C-46B5-B7E7-9CEBDF4F31BB}"/>
    <cellStyle name="Normal 2 2" xfId="16" xr:uid="{4A596EFA-FC50-41A7-8AA5-A1CBF72B07C5}"/>
    <cellStyle name="Normal 3" xfId="5" xr:uid="{7B0E95E1-A0E1-459A-BD0B-9231FE520CFD}"/>
    <cellStyle name="Normal 3 2" xfId="7" xr:uid="{54CAC38C-0BBA-4234-B0D9-920D1F03ACF7}"/>
    <cellStyle name="Normal 4" xfId="8" xr:uid="{1F06E44E-C350-4C46-B29D-6F260211E7C4}"/>
    <cellStyle name="Normal 5" xfId="10" xr:uid="{BEB3FEB3-090B-4494-A547-060540363DD5}"/>
    <cellStyle name="Normal 6" xfId="13" xr:uid="{E87F48B9-54A0-4B83-BBFA-FA89A13882DA}"/>
    <cellStyle name="Normal 7" xfId="14" xr:uid="{542E38D3-6C95-4265-A87F-BD08F7509FD9}"/>
    <cellStyle name="Normal 8" xfId="15" xr:uid="{1D594849-0C9F-4C35-B37B-7D8B6A3BC57B}"/>
    <cellStyle name="Normal 9" xfId="18" xr:uid="{68BFB975-DCCF-432F-A859-CB7CD4688CF5}"/>
    <cellStyle name="Percent 2" xfId="2" xr:uid="{74DB094D-FF44-4C86-9DD1-CCBAF06070DA}"/>
    <cellStyle name="Percent 2 2" xfId="17" xr:uid="{4AF0CB45-A651-4DF9-AA8C-F143E6E9B9E9}"/>
    <cellStyle name="Percent 3" xfId="4" xr:uid="{D2D6B456-4FAE-4077-A9DC-2E6D38AD8C6F}"/>
    <cellStyle name="Percent 4" xfId="6" xr:uid="{2AF3EE9D-9441-4A2F-881F-9F999C649B8F}"/>
    <cellStyle name="Percent 5" xfId="9" xr:uid="{3E30062E-35EB-4C44-9052-5E845BF9B2F7}"/>
    <cellStyle name="Percent 6" xfId="12" xr:uid="{B69E097D-3192-4A26-B3C0-75B90C10AB83}"/>
  </cellStyles>
  <dxfs count="0"/>
  <tableStyles count="0" defaultTableStyle="TableStyleMedium2" defaultPivotStyle="PivotStyleLight16"/>
  <colors>
    <mruColors>
      <color rgb="FF742700"/>
      <color rgb="FF993300"/>
      <color rgb="FFCC6600"/>
      <color rgb="FFA2D668"/>
      <color rgb="FFFFD03B"/>
      <color rgb="FFECF3FA"/>
      <color rgb="FFFFD757"/>
      <color rgb="FFF1E8F8"/>
      <color rgb="FFE2CFF1"/>
      <color rgb="FFB686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1</xdr:row>
      <xdr:rowOff>0</xdr:rowOff>
    </xdr:from>
    <xdr:to>
      <xdr:col>15</xdr:col>
      <xdr:colOff>257290</xdr:colOff>
      <xdr:row>15</xdr:row>
      <xdr:rowOff>130533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FB07D7-B6D9-BBD0-24C4-F7AFAA106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3725" y="161925"/>
          <a:ext cx="5724640" cy="266418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28575</xdr:rowOff>
    </xdr:from>
    <xdr:to>
      <xdr:col>14</xdr:col>
      <xdr:colOff>141456</xdr:colOff>
      <xdr:row>15</xdr:row>
      <xdr:rowOff>121782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F83A5A-0461-3B0F-81C9-B5F98A434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90500"/>
          <a:ext cx="5608806" cy="279830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6</xdr:row>
      <xdr:rowOff>104775</xdr:rowOff>
    </xdr:from>
    <xdr:to>
      <xdr:col>10</xdr:col>
      <xdr:colOff>220324</xdr:colOff>
      <xdr:row>20</xdr:row>
      <xdr:rowOff>142313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9BEB27-24EA-29B5-E234-FBEE3C047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1200150"/>
          <a:ext cx="5620999" cy="230448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95250</xdr:colOff>
      <xdr:row>4</xdr:row>
      <xdr:rowOff>114300</xdr:rowOff>
    </xdr:from>
    <xdr:to>
      <xdr:col>16</xdr:col>
      <xdr:colOff>47006</xdr:colOff>
      <xdr:row>18</xdr:row>
      <xdr:rowOff>83655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F7704B-D6EC-A604-DA48-2854A894E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53225" y="638175"/>
          <a:ext cx="6047756" cy="249348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</xdr:row>
      <xdr:rowOff>266700</xdr:rowOff>
    </xdr:from>
    <xdr:to>
      <xdr:col>10</xdr:col>
      <xdr:colOff>263375</xdr:colOff>
      <xdr:row>17</xdr:row>
      <xdr:rowOff>58275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871CFEC-B29C-1F2C-F0BB-882CD4DBA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428625"/>
          <a:ext cx="5054450" cy="28872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11</xdr:row>
      <xdr:rowOff>9525</xdr:rowOff>
    </xdr:from>
    <xdr:to>
      <xdr:col>8</xdr:col>
      <xdr:colOff>38725</xdr:colOff>
      <xdr:row>26</xdr:row>
      <xdr:rowOff>86323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F6D4FF2-A379-6458-E112-C9B91E998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25" y="2095500"/>
          <a:ext cx="2810500" cy="250567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9</xdr:col>
      <xdr:colOff>19050</xdr:colOff>
      <xdr:row>11</xdr:row>
      <xdr:rowOff>19050</xdr:rowOff>
    </xdr:from>
    <xdr:to>
      <xdr:col>13</xdr:col>
      <xdr:colOff>409439</xdr:colOff>
      <xdr:row>26</xdr:row>
      <xdr:rowOff>95848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37F9F30-B828-ACE2-6EC5-C911FB7B3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24650" y="2143125"/>
          <a:ext cx="2828789" cy="250567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280041</xdr:colOff>
      <xdr:row>1</xdr:row>
      <xdr:rowOff>104975</xdr:rowOff>
    </xdr:from>
    <xdr:to>
      <xdr:col>14</xdr:col>
      <xdr:colOff>345264</xdr:colOff>
      <xdr:row>14</xdr:row>
      <xdr:rowOff>14297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CA1A53A-DF01-5BEA-B276-1DD545BF1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1833" y="293678"/>
          <a:ext cx="6175601" cy="275783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323850</xdr:colOff>
      <xdr:row>1</xdr:row>
      <xdr:rowOff>9525</xdr:rowOff>
    </xdr:from>
    <xdr:to>
      <xdr:col>15</xdr:col>
      <xdr:colOff>409677</xdr:colOff>
      <xdr:row>14</xdr:row>
      <xdr:rowOff>154919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E71F08-A266-C9E0-9154-79ED943CB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171450"/>
          <a:ext cx="5572227" cy="268856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552450</xdr:colOff>
      <xdr:row>2</xdr:row>
      <xdr:rowOff>161925</xdr:rowOff>
    </xdr:from>
    <xdr:to>
      <xdr:col>11</xdr:col>
      <xdr:colOff>504153</xdr:colOff>
      <xdr:row>15</xdr:row>
      <xdr:rowOff>11644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9F23EE5-13C7-A34B-6AFB-F42AF538C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71975" y="752475"/>
          <a:ext cx="5438103" cy="246909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8</xdr:row>
      <xdr:rowOff>9525</xdr:rowOff>
    </xdr:from>
    <xdr:to>
      <xdr:col>12</xdr:col>
      <xdr:colOff>432942</xdr:colOff>
      <xdr:row>20</xdr:row>
      <xdr:rowOff>180426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5D3CF5B-8F41-92FD-0F73-55D576C82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4175" y="1343025"/>
          <a:ext cx="5852667" cy="245690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9525</xdr:colOff>
      <xdr:row>3</xdr:row>
      <xdr:rowOff>0</xdr:rowOff>
    </xdr:from>
    <xdr:to>
      <xdr:col>18</xdr:col>
      <xdr:colOff>70966</xdr:colOff>
      <xdr:row>14</xdr:row>
      <xdr:rowOff>170141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EC9158-21CA-3BBD-55C3-E4C58ABAD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7325" y="533400"/>
          <a:ext cx="5547841" cy="2475191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</xdr:colOff>
      <xdr:row>1</xdr:row>
      <xdr:rowOff>19050</xdr:rowOff>
    </xdr:from>
    <xdr:to>
      <xdr:col>14</xdr:col>
      <xdr:colOff>251194</xdr:colOff>
      <xdr:row>17</xdr:row>
      <xdr:rowOff>110749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13D4AE3-0FCC-02B5-42E9-42A81EB50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53325" y="209550"/>
          <a:ext cx="5718544" cy="298729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2</xdr:row>
      <xdr:rowOff>352425</xdr:rowOff>
    </xdr:from>
    <xdr:to>
      <xdr:col>11</xdr:col>
      <xdr:colOff>555980</xdr:colOff>
      <xdr:row>16</xdr:row>
      <xdr:rowOff>37938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0FCE40-64B6-844A-2ED3-3D0E7CDB6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7575" y="733425"/>
          <a:ext cx="5566130" cy="2523963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5</xdr:row>
      <xdr:rowOff>123825</xdr:rowOff>
    </xdr:from>
    <xdr:to>
      <xdr:col>10</xdr:col>
      <xdr:colOff>530596</xdr:colOff>
      <xdr:row>20</xdr:row>
      <xdr:rowOff>107307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EA0E7D-468A-1DD6-FA48-4D4DDF55A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1095375"/>
          <a:ext cx="2816596" cy="284098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5</xdr:col>
      <xdr:colOff>628650</xdr:colOff>
      <xdr:row>30</xdr:row>
      <xdr:rowOff>171450</xdr:rowOff>
    </xdr:from>
    <xdr:to>
      <xdr:col>9</xdr:col>
      <xdr:colOff>85589</xdr:colOff>
      <xdr:row>44</xdr:row>
      <xdr:rowOff>116832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55A9AA9-8747-5D75-C3E2-4242FC0BF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38800" y="5905500"/>
          <a:ext cx="2828789" cy="284098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4</xdr:row>
      <xdr:rowOff>28575</xdr:rowOff>
    </xdr:from>
    <xdr:to>
      <xdr:col>16</xdr:col>
      <xdr:colOff>129263</xdr:colOff>
      <xdr:row>19</xdr:row>
      <xdr:rowOff>60829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09CB0A-F1C9-739B-124D-8DF110850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7325" y="1000125"/>
          <a:ext cx="5596613" cy="288975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314325</xdr:colOff>
      <xdr:row>3</xdr:row>
      <xdr:rowOff>57150</xdr:rowOff>
    </xdr:from>
    <xdr:to>
      <xdr:col>17</xdr:col>
      <xdr:colOff>278274</xdr:colOff>
      <xdr:row>19</xdr:row>
      <xdr:rowOff>173248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A16EE09-9DB5-446C-4D08-D707F02B7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2550" y="1028700"/>
          <a:ext cx="6059949" cy="316409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0</xdr:row>
      <xdr:rowOff>342900</xdr:rowOff>
    </xdr:from>
    <xdr:to>
      <xdr:col>14</xdr:col>
      <xdr:colOff>169271</xdr:colOff>
      <xdr:row>16</xdr:row>
      <xdr:rowOff>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3593F4-E3A4-AD91-21BF-99323287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342900"/>
          <a:ext cx="5627096" cy="259102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38100</xdr:rowOff>
    </xdr:from>
    <xdr:to>
      <xdr:col>7</xdr:col>
      <xdr:colOff>402582</xdr:colOff>
      <xdr:row>14</xdr:row>
      <xdr:rowOff>74877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A3A1E1-76E4-6F15-B52E-30C961442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3575" y="419100"/>
          <a:ext cx="2840982" cy="232277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3</xdr:col>
      <xdr:colOff>9525</xdr:colOff>
      <xdr:row>16</xdr:row>
      <xdr:rowOff>9525</xdr:rowOff>
    </xdr:from>
    <xdr:to>
      <xdr:col>7</xdr:col>
      <xdr:colOff>332852</xdr:colOff>
      <xdr:row>28</xdr:row>
      <xdr:rowOff>46302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A15D8B-92F1-569C-B723-91A3FD065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3100" y="3057525"/>
          <a:ext cx="2761727" cy="232277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4</xdr:row>
      <xdr:rowOff>85725</xdr:rowOff>
    </xdr:from>
    <xdr:to>
      <xdr:col>13</xdr:col>
      <xdr:colOff>534689</xdr:colOff>
      <xdr:row>19</xdr:row>
      <xdr:rowOff>87497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05E8925-10BA-BCB4-E363-7AA35C1AB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700" y="704850"/>
          <a:ext cx="6078239" cy="285927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3</xdr:row>
      <xdr:rowOff>47625</xdr:rowOff>
    </xdr:from>
    <xdr:to>
      <xdr:col>16</xdr:col>
      <xdr:colOff>91203</xdr:colOff>
      <xdr:row>16</xdr:row>
      <xdr:rowOff>48223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152472-B51F-7115-740A-3A913E56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62875" y="428625"/>
          <a:ext cx="6053853" cy="25056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3</xdr:row>
      <xdr:rowOff>9525</xdr:rowOff>
    </xdr:from>
    <xdr:to>
      <xdr:col>15</xdr:col>
      <xdr:colOff>163174</xdr:colOff>
      <xdr:row>18</xdr:row>
      <xdr:rowOff>68820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04B428-D330-9A4B-7AFB-0FB4A7B20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7400" y="495300"/>
          <a:ext cx="5620999" cy="277392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17</xdr:col>
      <xdr:colOff>134599</xdr:colOff>
      <xdr:row>15</xdr:row>
      <xdr:rowOff>125557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B8A149-2CC2-E519-BF9B-FD1C3AE7C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323850"/>
          <a:ext cx="5620999" cy="240203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19050</xdr:rowOff>
    </xdr:from>
    <xdr:to>
      <xdr:col>14</xdr:col>
      <xdr:colOff>183371</xdr:colOff>
      <xdr:row>16</xdr:row>
      <xdr:rowOff>105013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58413D-437E-FA6E-256A-C4C29B8D1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0" y="209550"/>
          <a:ext cx="5669771" cy="274343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15</xdr:col>
      <xdr:colOff>146792</xdr:colOff>
      <xdr:row>16</xdr:row>
      <xdr:rowOff>39872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CE5477-C20C-5C30-6670-44B7EDEE5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161925"/>
          <a:ext cx="5633192" cy="2859272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19050</xdr:rowOff>
    </xdr:from>
    <xdr:to>
      <xdr:col>14</xdr:col>
      <xdr:colOff>156317</xdr:colOff>
      <xdr:row>16</xdr:row>
      <xdr:rowOff>104252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7DECCE-0BDE-F95D-F44A-987B3C384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0" y="209550"/>
          <a:ext cx="5633192" cy="276172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2</xdr:row>
      <xdr:rowOff>19050</xdr:rowOff>
    </xdr:from>
    <xdr:to>
      <xdr:col>13</xdr:col>
      <xdr:colOff>150981</xdr:colOff>
      <xdr:row>20</xdr:row>
      <xdr:rowOff>92486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03C31D-643A-4A55-E370-921220A3D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200025"/>
          <a:ext cx="5608806" cy="327383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1</xdr:row>
      <xdr:rowOff>19050</xdr:rowOff>
    </xdr:from>
    <xdr:to>
      <xdr:col>15</xdr:col>
      <xdr:colOff>141456</xdr:colOff>
      <xdr:row>17</xdr:row>
      <xdr:rowOff>36817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8E5DA7-5248-CD8C-2266-3D030A89E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44075" y="209550"/>
          <a:ext cx="5608806" cy="278001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rgi%20Rao\Downloads\ES%202026\BoP\Ex%20Debt\Box%20item%20datagraphs.xlsx" TargetMode="External"/><Relationship Id="rId1" Type="http://schemas.openxmlformats.org/officeDocument/2006/relationships/externalLinkPath" Target="ES%202026/BoP/Ex%20Debt/Box%20item%20datagraph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ort term to Total Debt"/>
      <sheetName val="Forex"/>
      <sheetName val="Global Debt"/>
      <sheetName val="IDS"/>
      <sheetName val="WEO"/>
      <sheetName val="Gross Ext. Debt Pos."/>
      <sheetName val="Top 25 debtor countries"/>
      <sheetName val="External Debt to GDP"/>
      <sheetName val="Maturitywise Global"/>
      <sheetName val="Short term to total ED"/>
      <sheetName val="Short term Debt to Forex"/>
      <sheetName val="Statement I.2_US$ Mn"/>
    </sheetNames>
    <sheetDataSet>
      <sheetData sheetId="0"/>
      <sheetData sheetId="1"/>
      <sheetData sheetId="2"/>
      <sheetData sheetId="3"/>
      <sheetData sheetId="4"/>
      <sheetData sheetId="5">
        <row r="8">
          <cell r="H8">
            <v>27704377</v>
          </cell>
          <cell r="M8">
            <v>94.560561676085669</v>
          </cell>
        </row>
        <row r="9">
          <cell r="H9">
            <v>9759143</v>
          </cell>
          <cell r="M9">
            <v>267.76728869494787</v>
          </cell>
        </row>
        <row r="10">
          <cell r="H10">
            <v>7588642</v>
          </cell>
          <cell r="M10">
            <v>240.07837003488245</v>
          </cell>
        </row>
        <row r="11">
          <cell r="H11">
            <v>6639354</v>
          </cell>
          <cell r="M11">
            <v>141.73988115747852</v>
          </cell>
        </row>
        <row r="12">
          <cell r="H12">
            <v>4074496</v>
          </cell>
          <cell r="M12">
            <v>335.47040002898166</v>
          </cell>
        </row>
        <row r="13">
          <cell r="H13">
            <v>4372391</v>
          </cell>
          <cell r="M13">
            <v>108.78266857939853</v>
          </cell>
        </row>
        <row r="14">
          <cell r="H14">
            <v>3714383</v>
          </cell>
        </row>
        <row r="15">
          <cell r="H15">
            <v>3180923</v>
          </cell>
          <cell r="M15">
            <v>522.34134790647875</v>
          </cell>
        </row>
        <row r="16">
          <cell r="H16">
            <v>3167477</v>
          </cell>
          <cell r="M16">
            <v>141.17600128719573</v>
          </cell>
        </row>
        <row r="17">
          <cell r="H17">
            <v>2753958</v>
          </cell>
          <cell r="M17">
            <v>116.09989464848891</v>
          </cell>
        </row>
        <row r="18">
          <cell r="H18">
            <v>2694338</v>
          </cell>
          <cell r="M18">
            <v>156.179745320992</v>
          </cell>
        </row>
        <row r="19">
          <cell r="H19">
            <v>2209752</v>
          </cell>
          <cell r="M19">
            <v>235.54281657682699</v>
          </cell>
        </row>
        <row r="20">
          <cell r="H20">
            <v>2419835</v>
          </cell>
          <cell r="M20">
            <v>12.905952551176794</v>
          </cell>
        </row>
        <row r="21">
          <cell r="H21">
            <v>2188769</v>
          </cell>
          <cell r="M21">
            <v>399.85768752272168</v>
          </cell>
        </row>
        <row r="22">
          <cell r="H22">
            <v>1910100</v>
          </cell>
          <cell r="M22">
            <v>469.47006731995782</v>
          </cell>
        </row>
        <row r="23">
          <cell r="H23">
            <v>1563483</v>
          </cell>
          <cell r="M23">
            <v>235.33494389379334</v>
          </cell>
        </row>
        <row r="24">
          <cell r="H24">
            <v>1675188</v>
          </cell>
          <cell r="M24">
            <v>93.299663824734395</v>
          </cell>
        </row>
        <row r="25">
          <cell r="H25">
            <v>979301</v>
          </cell>
          <cell r="M25">
            <v>162.21246780351655</v>
          </cell>
        </row>
        <row r="26">
          <cell r="H26">
            <v>793095</v>
          </cell>
          <cell r="M26">
            <v>151.36671781599981</v>
          </cell>
        </row>
        <row r="27">
          <cell r="H27">
            <v>734517</v>
          </cell>
          <cell r="M27">
            <v>151.88743426807252</v>
          </cell>
        </row>
        <row r="28">
          <cell r="H28">
            <v>717946</v>
          </cell>
          <cell r="M28">
            <v>32.942172961251494</v>
          </cell>
        </row>
        <row r="29">
          <cell r="H29">
            <v>718204</v>
          </cell>
          <cell r="M29">
            <v>18.368896122961964</v>
          </cell>
        </row>
        <row r="30">
          <cell r="H30">
            <v>672903</v>
          </cell>
          <cell r="M30">
            <v>35.880735079887472</v>
          </cell>
        </row>
        <row r="31">
          <cell r="H31">
            <v>583568</v>
          </cell>
          <cell r="M31">
            <v>195.43011382854385</v>
          </cell>
        </row>
        <row r="32">
          <cell r="H32">
            <v>598214</v>
          </cell>
          <cell r="M32">
            <v>232.70742646858599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Georgia"/>
        <a:ea typeface=""/>
        <a:cs typeface=""/>
      </a:majorFont>
      <a:minorFont>
        <a:latin typeface="Georgi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tinyurl.com/465jj8ms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hyperlink" Target="https://www.pib.gov.in/PressReleasePage.aspx?PRID=2214961&amp;reg=3&amp;lang=1" TargetMode="External"/><Relationship Id="rId1" Type="http://schemas.openxmlformats.org/officeDocument/2006/relationships/hyperlink" Target="https://data.rbi.org.in/DBI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hyperlink" Target="https://data.rbi.org.in/DBI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hyperlink" Target="https://tinyurl.com/52wb2c7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tinyurl.com/52wb2c7f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unctad.org/topic/investment/world-investment-report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hyperlink" Target="https://data.rbi.org.in/DBIE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careratings.com/uploads/newsfiles/1765192275_India%20Remains%20an%20Attractive%20FDI%20Destination%20-%20CareEdge%20Report.pdf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hyperlink" Target="https://unctad.org/topic/investment/world-investment-report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s://tinyurl.com/57wur3k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wto-ilibrary.org/content/papers/10.30875/25189808-2025-7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nyurl.com/tetk7n7e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hyperlink" Target="https://tinyurl.com/tetk7n7e" TargetMode="External"/><Relationship Id="rId1" Type="http://schemas.openxmlformats.org/officeDocument/2006/relationships/hyperlink" Target="https://tinyurl.com/tetk7n7e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ata.rbi.org.in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hyperlink" Target="https://data.rbi.org.in/DBIE/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hyperlink" Target="https://data.rbi.org.in/DBIE/" TargetMode="External"/><Relationship Id="rId1" Type="http://schemas.openxmlformats.org/officeDocument/2006/relationships/hyperlink" Target="https://tradestat.commerce.gov.in/ftpa/export_commodity_group_new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hyperlink" Target="https://data.imf.org/en/Data-Explorer?datasetUrn=IMF.STA:IIP(13.0.0)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hyperlink" Target="https://www.worldbank.org/en/programs/debt-statistics/qeds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hyperlink" Target="https://dea.gov.in/files/external_debt_documents/Quarterly%20ED%20Report%20Sept25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policyuncertainty.com/trade_cimpr.html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imf.org/en/publications/weo/issues/2025/10/14/world-economic-outlook-october-2025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hyperlink" Target="https://data.rbi.org.in/DBIE/" TargetMode="External"/><Relationship Id="rId1" Type="http://schemas.openxmlformats.org/officeDocument/2006/relationships/hyperlink" Target="https://tradestat.commerce.gov.in/ftpa/export_commodity_group_new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tradestat.commerce.gov.in/ftpa/export_commodity_group_new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tradestat.commerce.gov.in/ftpa/export_commodity_group_new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s://tradestat.commerce.gov.in/ftpa/export_commodity_group_n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33FD2-C99C-4041-9066-66234F9F7DC9}">
  <dimension ref="A2:E18"/>
  <sheetViews>
    <sheetView workbookViewId="0">
      <selection activeCell="D27" sqref="D27"/>
    </sheetView>
  </sheetViews>
  <sheetFormatPr defaultRowHeight="12.75" x14ac:dyDescent="0.2"/>
  <cols>
    <col min="3" max="3" width="21.85546875" bestFit="1" customWidth="1"/>
    <col min="4" max="4" width="23.7109375" bestFit="1" customWidth="1"/>
    <col min="5" max="5" width="30.85546875" bestFit="1" customWidth="1"/>
  </cols>
  <sheetData>
    <row r="2" spans="1:5" ht="14.25" x14ac:dyDescent="0.2">
      <c r="A2" s="98"/>
      <c r="B2" s="98"/>
      <c r="C2" s="99" t="s">
        <v>308</v>
      </c>
      <c r="D2" s="99" t="s">
        <v>309</v>
      </c>
      <c r="E2" s="99" t="s">
        <v>310</v>
      </c>
    </row>
    <row r="3" spans="1:5" ht="14.25" x14ac:dyDescent="0.2">
      <c r="A3" s="98">
        <v>2022</v>
      </c>
      <c r="B3" s="98" t="s">
        <v>211</v>
      </c>
      <c r="C3" s="98">
        <v>0.3</v>
      </c>
      <c r="D3" s="98">
        <v>-0.1</v>
      </c>
      <c r="E3" s="98">
        <v>-1.7000000000000002</v>
      </c>
    </row>
    <row r="4" spans="1:5" ht="14.25" x14ac:dyDescent="0.2">
      <c r="A4" s="98"/>
      <c r="B4" s="98" t="s">
        <v>212</v>
      </c>
      <c r="C4" s="98">
        <v>-0.1</v>
      </c>
      <c r="D4" s="98">
        <v>-0.3</v>
      </c>
      <c r="E4" s="98">
        <v>-3.9</v>
      </c>
    </row>
    <row r="5" spans="1:5" ht="14.25" x14ac:dyDescent="0.2">
      <c r="A5" s="98"/>
      <c r="B5" s="98" t="s">
        <v>213</v>
      </c>
      <c r="C5" s="98">
        <v>-0.2</v>
      </c>
      <c r="D5" s="98">
        <v>-0.2</v>
      </c>
      <c r="E5" s="98">
        <v>-5.8000000000000007</v>
      </c>
    </row>
    <row r="6" spans="1:5" ht="14.25" x14ac:dyDescent="0.2">
      <c r="A6" s="98"/>
      <c r="B6" s="98" t="s">
        <v>214</v>
      </c>
      <c r="C6" s="98">
        <v>-0.3</v>
      </c>
      <c r="D6" s="98">
        <v>0.6</v>
      </c>
      <c r="E6" s="98">
        <v>-5.5</v>
      </c>
    </row>
    <row r="7" spans="1:5" ht="14.25" x14ac:dyDescent="0.2">
      <c r="A7" s="98">
        <v>2023</v>
      </c>
      <c r="B7" s="98" t="s">
        <v>211</v>
      </c>
      <c r="C7" s="98">
        <v>-0.2</v>
      </c>
      <c r="D7" s="98">
        <v>1.7000000000000002</v>
      </c>
      <c r="E7" s="98">
        <v>-3.6999999999999997</v>
      </c>
    </row>
    <row r="8" spans="1:5" ht="14.25" x14ac:dyDescent="0.2">
      <c r="A8" s="98"/>
      <c r="B8" s="98" t="s">
        <v>212</v>
      </c>
      <c r="C8" s="98">
        <v>-0.2</v>
      </c>
      <c r="D8" s="98">
        <v>2.9000000000000004</v>
      </c>
      <c r="E8" s="98">
        <v>-0.5</v>
      </c>
    </row>
    <row r="9" spans="1:5" ht="14.25" x14ac:dyDescent="0.2">
      <c r="A9" s="98"/>
      <c r="B9" s="98" t="s">
        <v>213</v>
      </c>
      <c r="C9" s="98">
        <v>-0.1</v>
      </c>
      <c r="D9" s="98">
        <v>3.8</v>
      </c>
      <c r="E9" s="98">
        <v>2.6</v>
      </c>
    </row>
    <row r="10" spans="1:5" ht="14.25" x14ac:dyDescent="0.2">
      <c r="A10" s="98"/>
      <c r="B10" s="98" t="s">
        <v>214</v>
      </c>
      <c r="C10" s="98">
        <v>-0.1</v>
      </c>
      <c r="D10" s="98">
        <v>4.1000000000000005</v>
      </c>
      <c r="E10" s="98">
        <v>3.3000000000000003</v>
      </c>
    </row>
    <row r="11" spans="1:5" ht="14.25" x14ac:dyDescent="0.2">
      <c r="A11" s="98">
        <v>2024</v>
      </c>
      <c r="B11" s="98" t="s">
        <v>211</v>
      </c>
      <c r="C11" s="98">
        <v>-0.4</v>
      </c>
      <c r="D11" s="98">
        <v>3.9</v>
      </c>
      <c r="E11" s="98">
        <v>2.1</v>
      </c>
    </row>
    <row r="12" spans="1:5" ht="14.25" x14ac:dyDescent="0.2">
      <c r="A12" s="98"/>
      <c r="B12" s="98" t="s">
        <v>212</v>
      </c>
      <c r="C12" s="98">
        <v>-0.5</v>
      </c>
      <c r="D12" s="98">
        <v>3.3000000000000003</v>
      </c>
      <c r="E12" s="98">
        <v>-0.1</v>
      </c>
    </row>
    <row r="13" spans="1:5" ht="14.25" x14ac:dyDescent="0.2">
      <c r="A13" s="98"/>
      <c r="B13" s="98" t="s">
        <v>213</v>
      </c>
      <c r="C13" s="98">
        <v>-0.8</v>
      </c>
      <c r="D13" s="98">
        <v>2.8000000000000003</v>
      </c>
      <c r="E13" s="98">
        <v>-1.6</v>
      </c>
    </row>
    <row r="14" spans="1:5" ht="14.25" x14ac:dyDescent="0.2">
      <c r="A14" s="98"/>
      <c r="B14" s="98" t="s">
        <v>214</v>
      </c>
      <c r="C14" s="98">
        <v>-1</v>
      </c>
      <c r="D14" s="98">
        <v>2.2999999999999998</v>
      </c>
      <c r="E14" s="98">
        <v>-3.4000000000000004</v>
      </c>
    </row>
    <row r="15" spans="1:5" ht="14.25" x14ac:dyDescent="0.2">
      <c r="A15" s="98">
        <v>2025</v>
      </c>
      <c r="B15" s="98" t="s">
        <v>211</v>
      </c>
      <c r="C15" s="98">
        <v>-1.3</v>
      </c>
      <c r="D15" s="98">
        <v>1.9</v>
      </c>
      <c r="E15" s="98">
        <v>-5.6000000000000005</v>
      </c>
    </row>
    <row r="16" spans="1:5" ht="14.25" x14ac:dyDescent="0.2">
      <c r="A16" s="98"/>
      <c r="B16" s="98" t="s">
        <v>212</v>
      </c>
      <c r="C16" s="98">
        <v>-1.5</v>
      </c>
      <c r="D16" s="98">
        <v>2</v>
      </c>
      <c r="E16" s="98">
        <v>-5.6000000000000005</v>
      </c>
    </row>
    <row r="17" spans="1:5" ht="14.25" x14ac:dyDescent="0.2">
      <c r="A17" s="98"/>
      <c r="B17" s="98" t="s">
        <v>213</v>
      </c>
      <c r="C17" s="98">
        <v>-1.2</v>
      </c>
      <c r="D17" s="98">
        <v>2.4</v>
      </c>
      <c r="E17" s="98">
        <v>-4.3</v>
      </c>
    </row>
    <row r="18" spans="1:5" ht="14.25" x14ac:dyDescent="0.2">
      <c r="A18" s="114" t="s">
        <v>311</v>
      </c>
      <c r="B18" s="114"/>
      <c r="C18" s="114"/>
      <c r="D18" s="114"/>
      <c r="E18" s="114"/>
    </row>
  </sheetData>
  <mergeCells count="1">
    <mergeCell ref="A18:E18"/>
  </mergeCells>
  <hyperlinks>
    <hyperlink ref="A18" r:id="rId1" display="https://tinyurl.com/465jj8ms" xr:uid="{E2C47374-6467-4FB7-9FD0-973D0891FB01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F3B62-0D9F-4339-A8C8-F2E5E30DFB94}">
  <dimension ref="A1:D14"/>
  <sheetViews>
    <sheetView workbookViewId="0">
      <selection activeCell="D32" sqref="D32"/>
    </sheetView>
  </sheetViews>
  <sheetFormatPr defaultRowHeight="12.75" x14ac:dyDescent="0.2"/>
  <cols>
    <col min="1" max="1" width="18.42578125" bestFit="1" customWidth="1"/>
    <col min="2" max="2" width="17.140625" bestFit="1" customWidth="1"/>
    <col min="3" max="4" width="17.7109375" bestFit="1" customWidth="1"/>
  </cols>
  <sheetData>
    <row r="1" spans="1:4" ht="15" x14ac:dyDescent="0.2">
      <c r="A1" s="141" t="s">
        <v>233</v>
      </c>
      <c r="B1" s="141"/>
      <c r="C1" s="141"/>
      <c r="D1" s="141"/>
    </row>
    <row r="2" spans="1:4" ht="14.25" x14ac:dyDescent="0.2">
      <c r="A2" s="62" t="s">
        <v>109</v>
      </c>
      <c r="B2" s="60" t="s">
        <v>219</v>
      </c>
      <c r="C2" s="60" t="s">
        <v>220</v>
      </c>
      <c r="D2" s="60" t="s">
        <v>221</v>
      </c>
    </row>
    <row r="3" spans="1:4" ht="14.25" x14ac:dyDescent="0.2">
      <c r="A3" s="57" t="s">
        <v>222</v>
      </c>
      <c r="B3" s="75">
        <v>213.19100441165099</v>
      </c>
      <c r="C3" s="75">
        <v>128.268949686464</v>
      </c>
      <c r="D3" s="75">
        <v>84.922054725186698</v>
      </c>
    </row>
    <row r="4" spans="1:4" ht="14.25" x14ac:dyDescent="0.2">
      <c r="A4" s="57" t="s">
        <v>223</v>
      </c>
      <c r="B4" s="75">
        <v>206.089740572469</v>
      </c>
      <c r="C4" s="75">
        <v>117.52445287392101</v>
      </c>
      <c r="D4" s="75">
        <v>88.565287698547507</v>
      </c>
    </row>
    <row r="5" spans="1:4" ht="14.25" x14ac:dyDescent="0.2">
      <c r="A5" s="57" t="s">
        <v>224</v>
      </c>
      <c r="B5" s="75">
        <v>254.52671054221202</v>
      </c>
      <c r="C5" s="75">
        <v>147.0109831698</v>
      </c>
      <c r="D5" s="75">
        <v>107.515727372412</v>
      </c>
    </row>
    <row r="6" spans="1:4" ht="14.25" x14ac:dyDescent="0.2">
      <c r="A6" s="57" t="s">
        <v>225</v>
      </c>
      <c r="B6" s="75">
        <v>325.328698277733</v>
      </c>
      <c r="C6" s="75">
        <v>182.04604042623799</v>
      </c>
      <c r="D6" s="75">
        <v>143.282657851495</v>
      </c>
    </row>
    <row r="7" spans="1:4" ht="14.25" x14ac:dyDescent="0.2">
      <c r="A7" s="57" t="s">
        <v>226</v>
      </c>
      <c r="B7" s="75">
        <v>341.06241368012701</v>
      </c>
      <c r="C7" s="75">
        <v>178.31081818272298</v>
      </c>
      <c r="D7" s="75">
        <v>162.751595497403</v>
      </c>
    </row>
    <row r="8" spans="1:4" ht="14.25" x14ac:dyDescent="0.2">
      <c r="A8" s="57" t="s">
        <v>227</v>
      </c>
      <c r="B8" s="75">
        <v>387.54049061559499</v>
      </c>
      <c r="C8" s="75">
        <v>198.716662616061</v>
      </c>
      <c r="D8" s="75">
        <v>188.82382799953498</v>
      </c>
    </row>
    <row r="9" spans="1:4" ht="14.25" x14ac:dyDescent="0.2">
      <c r="A9" s="57"/>
      <c r="B9" s="75"/>
      <c r="C9" s="75"/>
      <c r="D9" s="75"/>
    </row>
    <row r="10" spans="1:4" ht="14.25" x14ac:dyDescent="0.2">
      <c r="A10" s="57" t="s">
        <v>228</v>
      </c>
      <c r="B10" s="75">
        <v>285.52999999999997</v>
      </c>
      <c r="C10" s="75">
        <v>150.01</v>
      </c>
      <c r="D10" s="75">
        <v>135.51999999999998</v>
      </c>
    </row>
    <row r="11" spans="1:4" ht="14.25" x14ac:dyDescent="0.2">
      <c r="A11" s="57" t="s">
        <v>229</v>
      </c>
      <c r="B11" s="75">
        <v>303.97000000000003</v>
      </c>
      <c r="C11" s="75">
        <v>152.22999999999999</v>
      </c>
      <c r="D11" s="75">
        <v>151.74000000000004</v>
      </c>
    </row>
    <row r="12" spans="1:4" ht="14.25" x14ac:dyDescent="0.2">
      <c r="A12" s="149" t="s">
        <v>232</v>
      </c>
      <c r="B12" s="149"/>
      <c r="C12" s="149"/>
      <c r="D12" s="149"/>
    </row>
    <row r="13" spans="1:4" ht="29.25" customHeight="1" x14ac:dyDescent="0.2">
      <c r="A13" s="146" t="s">
        <v>231</v>
      </c>
      <c r="B13" s="147"/>
      <c r="C13" s="147"/>
      <c r="D13" s="148"/>
    </row>
    <row r="14" spans="1:4" ht="14.25" x14ac:dyDescent="0.2">
      <c r="A14" s="80" t="s">
        <v>230</v>
      </c>
      <c r="B14" s="81"/>
      <c r="C14" s="82"/>
      <c r="D14" s="83"/>
    </row>
  </sheetData>
  <mergeCells count="3">
    <mergeCell ref="A13:D13"/>
    <mergeCell ref="A12:D12"/>
    <mergeCell ref="A1:D1"/>
  </mergeCells>
  <hyperlinks>
    <hyperlink ref="A12:D12" r:id="rId1" location="/dbie/reports/Statistics/External%20Sector/International%20Trade" display="Source 1:  DBIE, RBI  " xr:uid="{74D2B211-BF67-4945-BE01-1A1442BD562A}"/>
    <hyperlink ref="A13:D13" r:id="rId2" display="Source 2: PIB press release of the Ministry of Commerce and Industry, dated 15 January 2026" xr:uid="{B10E1F87-A240-488E-9C11-7D07286D9A25}"/>
  </hyperlinks>
  <pageMargins left="0.7" right="0.7" top="0.75" bottom="0.75" header="0.3" footer="0.3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CD742-1617-441D-9DF2-E0B520D9A1D1}">
  <dimension ref="A1:S6"/>
  <sheetViews>
    <sheetView workbookViewId="0">
      <selection activeCell="B36" sqref="B36"/>
    </sheetView>
  </sheetViews>
  <sheetFormatPr defaultRowHeight="12.75" x14ac:dyDescent="0.2"/>
  <cols>
    <col min="1" max="1" width="54.140625" bestFit="1" customWidth="1"/>
  </cols>
  <sheetData>
    <row r="1" spans="1:19" ht="15" x14ac:dyDescent="0.2">
      <c r="A1" s="141" t="s">
        <v>217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19" ht="14.25" x14ac:dyDescent="0.2">
      <c r="A2" s="150"/>
      <c r="B2" s="152" t="s">
        <v>206</v>
      </c>
      <c r="C2" s="152"/>
      <c r="D2" s="152"/>
      <c r="E2" s="152"/>
      <c r="F2" s="152" t="s">
        <v>207</v>
      </c>
      <c r="G2" s="152"/>
      <c r="H2" s="152"/>
      <c r="I2" s="152"/>
      <c r="J2" s="152" t="s">
        <v>208</v>
      </c>
      <c r="K2" s="152"/>
      <c r="L2" s="152"/>
      <c r="M2" s="152"/>
      <c r="N2" s="153" t="s">
        <v>209</v>
      </c>
      <c r="O2" s="153"/>
      <c r="P2" s="153"/>
      <c r="Q2" s="153"/>
      <c r="R2" s="154" t="s">
        <v>210</v>
      </c>
      <c r="S2" s="154"/>
    </row>
    <row r="3" spans="1:19" ht="14.25" x14ac:dyDescent="0.2">
      <c r="A3" s="151"/>
      <c r="B3" s="76" t="s">
        <v>211</v>
      </c>
      <c r="C3" s="76" t="s">
        <v>212</v>
      </c>
      <c r="D3" s="76" t="s">
        <v>213</v>
      </c>
      <c r="E3" s="76" t="s">
        <v>214</v>
      </c>
      <c r="F3" s="76" t="s">
        <v>211</v>
      </c>
      <c r="G3" s="76" t="s">
        <v>212</v>
      </c>
      <c r="H3" s="76" t="s">
        <v>213</v>
      </c>
      <c r="I3" s="76" t="s">
        <v>214</v>
      </c>
      <c r="J3" s="77" t="s">
        <v>211</v>
      </c>
      <c r="K3" s="77" t="s">
        <v>212</v>
      </c>
      <c r="L3" s="77" t="s">
        <v>213</v>
      </c>
      <c r="M3" s="77" t="s">
        <v>214</v>
      </c>
      <c r="N3" s="77" t="s">
        <v>211</v>
      </c>
      <c r="O3" s="77" t="s">
        <v>212</v>
      </c>
      <c r="P3" s="77" t="s">
        <v>213</v>
      </c>
      <c r="Q3" s="77" t="s">
        <v>214</v>
      </c>
      <c r="R3" s="77" t="s">
        <v>211</v>
      </c>
      <c r="S3" s="77" t="s">
        <v>212</v>
      </c>
    </row>
    <row r="4" spans="1:19" ht="14.25" x14ac:dyDescent="0.2">
      <c r="A4" s="78" t="s">
        <v>216</v>
      </c>
      <c r="B4" s="79">
        <v>49.100103578428147</v>
      </c>
      <c r="C4" s="79">
        <v>48.78857679915604</v>
      </c>
      <c r="D4" s="79">
        <v>47.360993627611734</v>
      </c>
      <c r="E4" s="79">
        <v>46.920624580116524</v>
      </c>
      <c r="F4" s="79">
        <v>45.307775800520311</v>
      </c>
      <c r="G4" s="79">
        <v>45.295267658455735</v>
      </c>
      <c r="H4" s="79">
        <v>45.070797435035509</v>
      </c>
      <c r="I4" s="79">
        <v>44.822532754998626</v>
      </c>
      <c r="J4" s="79">
        <v>47.377421260551436</v>
      </c>
      <c r="K4" s="79">
        <v>47.473441071070106</v>
      </c>
      <c r="L4" s="79">
        <v>46.75145021073935</v>
      </c>
      <c r="M4" s="79">
        <v>46.500363055558793</v>
      </c>
      <c r="N4" s="79">
        <v>47.392939111551534</v>
      </c>
      <c r="O4" s="79">
        <v>47.198124921637344</v>
      </c>
      <c r="P4" s="79">
        <v>46.013757890963397</v>
      </c>
      <c r="Q4" s="79">
        <v>45.988794752448548</v>
      </c>
      <c r="R4" s="79">
        <v>48.58228107997126</v>
      </c>
      <c r="S4" s="79">
        <v>48.732557910688634</v>
      </c>
    </row>
    <row r="5" spans="1:19" ht="14.25" x14ac:dyDescent="0.2">
      <c r="A5" s="78" t="s">
        <v>215</v>
      </c>
      <c r="B5" s="79">
        <v>23.056340337289544</v>
      </c>
      <c r="C5" s="79">
        <v>22.563158867218089</v>
      </c>
      <c r="D5" s="79">
        <v>22.848163802020295</v>
      </c>
      <c r="E5" s="79">
        <v>24.093182315634429</v>
      </c>
      <c r="F5" s="79">
        <v>23.327604348969206</v>
      </c>
      <c r="G5" s="79">
        <v>23.932329615996633</v>
      </c>
      <c r="H5" s="79">
        <v>25.41065811669397</v>
      </c>
      <c r="I5" s="79">
        <v>25.933792587279015</v>
      </c>
      <c r="J5" s="79">
        <v>27.095708394883772</v>
      </c>
      <c r="K5" s="79">
        <v>25.760361421836279</v>
      </c>
      <c r="L5" s="79">
        <v>25.798403833136895</v>
      </c>
      <c r="M5" s="79">
        <v>25.314388020727002</v>
      </c>
      <c r="N5" s="79">
        <v>25.998973201625645</v>
      </c>
      <c r="O5" s="79">
        <v>26.906186545579448</v>
      </c>
      <c r="P5" s="79">
        <v>28.605677562145836</v>
      </c>
      <c r="Q5" s="79">
        <v>28.849975075527524</v>
      </c>
      <c r="R5" s="79">
        <v>30.295657530027718</v>
      </c>
      <c r="S5" s="79">
        <v>29.000610104111313</v>
      </c>
    </row>
    <row r="6" spans="1:19" ht="14.25" x14ac:dyDescent="0.2">
      <c r="A6" s="140" t="s">
        <v>218</v>
      </c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</row>
  </sheetData>
  <mergeCells count="8">
    <mergeCell ref="A1:S1"/>
    <mergeCell ref="A6:S6"/>
    <mergeCell ref="A2:A3"/>
    <mergeCell ref="B2:E2"/>
    <mergeCell ref="F2:I2"/>
    <mergeCell ref="J2:M2"/>
    <mergeCell ref="N2:Q2"/>
    <mergeCell ref="R2:S2"/>
  </mergeCells>
  <hyperlinks>
    <hyperlink ref="A6:D6" r:id="rId1" location="/dbie/reports/Statistics/External%20Sector/International%20Trade" display="Source 2: DBIE, RBI " xr:uid="{726B61DE-563D-4B67-B0AF-89E4B9B2FE95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B41CB-0C20-4D2C-98F6-AF047D09C76B}">
  <dimension ref="A2:F21"/>
  <sheetViews>
    <sheetView workbookViewId="0">
      <selection activeCell="F29" sqref="F29"/>
    </sheetView>
  </sheetViews>
  <sheetFormatPr defaultRowHeight="12.75" x14ac:dyDescent="0.2"/>
  <cols>
    <col min="1" max="1" width="10.7109375" customWidth="1"/>
    <col min="2" max="2" width="17.42578125" customWidth="1"/>
    <col min="3" max="3" width="20.140625" customWidth="1"/>
    <col min="4" max="4" width="16.5703125" customWidth="1"/>
    <col min="5" max="5" width="17" customWidth="1"/>
    <col min="6" max="6" width="18" customWidth="1"/>
  </cols>
  <sheetData>
    <row r="2" spans="1:6" ht="14.25" x14ac:dyDescent="0.2">
      <c r="A2" s="158" t="s">
        <v>171</v>
      </c>
      <c r="B2" s="158"/>
      <c r="C2" s="158"/>
      <c r="D2" s="158"/>
      <c r="E2" s="158"/>
      <c r="F2" s="158"/>
    </row>
    <row r="3" spans="1:6" ht="15.95" customHeight="1" x14ac:dyDescent="0.2">
      <c r="A3" s="157" t="s">
        <v>123</v>
      </c>
      <c r="B3" s="157"/>
      <c r="C3" s="157"/>
      <c r="D3" s="157"/>
      <c r="E3" s="157"/>
      <c r="F3" s="157"/>
    </row>
    <row r="4" spans="1:6" ht="14.25" x14ac:dyDescent="0.2">
      <c r="A4" s="62" t="s">
        <v>131</v>
      </c>
      <c r="B4" s="62" t="s">
        <v>0</v>
      </c>
      <c r="C4" s="62" t="s">
        <v>1</v>
      </c>
      <c r="D4" s="62" t="s">
        <v>2</v>
      </c>
      <c r="E4" s="62" t="s">
        <v>3</v>
      </c>
      <c r="F4" s="62" t="s">
        <v>4</v>
      </c>
    </row>
    <row r="5" spans="1:6" ht="14.25" x14ac:dyDescent="0.2">
      <c r="A5" s="53" t="s">
        <v>14</v>
      </c>
      <c r="B5" s="56">
        <v>-26.858630075226198</v>
      </c>
      <c r="C5" s="56">
        <v>-144.939734277838</v>
      </c>
      <c r="D5" s="56">
        <v>76.529178339152097</v>
      </c>
      <c r="E5" s="56">
        <v>65.691960647000002</v>
      </c>
      <c r="F5" s="56">
        <v>-24.140034782981598</v>
      </c>
    </row>
    <row r="6" spans="1:6" ht="14.25" x14ac:dyDescent="0.2">
      <c r="A6" s="53" t="s">
        <v>15</v>
      </c>
      <c r="B6" s="56">
        <v>-22.150593409138001</v>
      </c>
      <c r="C6" s="56">
        <v>-130.07872205219999</v>
      </c>
      <c r="D6" s="56">
        <v>69.676483113646896</v>
      </c>
      <c r="E6" s="56">
        <v>62.626923965000003</v>
      </c>
      <c r="F6" s="56">
        <v>-24.375278434828999</v>
      </c>
    </row>
    <row r="7" spans="1:6" ht="14.25" x14ac:dyDescent="0.2">
      <c r="A7" s="53" t="s">
        <v>16</v>
      </c>
      <c r="B7" s="56">
        <v>-14.4167102718101</v>
      </c>
      <c r="C7" s="56">
        <v>-112.442462108572</v>
      </c>
      <c r="D7" s="56">
        <v>68.344598454397001</v>
      </c>
      <c r="E7" s="56">
        <v>55.983093515</v>
      </c>
      <c r="F7" s="56">
        <v>-26.301940133005399</v>
      </c>
    </row>
    <row r="8" spans="1:6" ht="14.25" x14ac:dyDescent="0.2">
      <c r="A8" s="53" t="s">
        <v>17</v>
      </c>
      <c r="B8" s="56">
        <v>-48.717212360739701</v>
      </c>
      <c r="C8" s="56">
        <v>-160.03585049242898</v>
      </c>
      <c r="D8" s="56">
        <v>77.561886355647104</v>
      </c>
      <c r="E8" s="56">
        <v>62.437674752734097</v>
      </c>
      <c r="F8" s="56">
        <v>-28.680922976691999</v>
      </c>
    </row>
    <row r="9" spans="1:6" ht="14.25" x14ac:dyDescent="0.2">
      <c r="A9" s="53" t="s">
        <v>18</v>
      </c>
      <c r="B9" s="56">
        <v>-57.256363293979305</v>
      </c>
      <c r="C9" s="56">
        <v>-180.28261872075501</v>
      </c>
      <c r="D9" s="56">
        <v>81.940892888185502</v>
      </c>
      <c r="E9" s="56">
        <v>69.946454625357305</v>
      </c>
      <c r="F9" s="56">
        <v>-28.861092086767503</v>
      </c>
    </row>
    <row r="10" spans="1:6" ht="14.25" x14ac:dyDescent="0.2">
      <c r="A10" s="53" t="s">
        <v>19</v>
      </c>
      <c r="B10" s="56">
        <v>-24.6562706672613</v>
      </c>
      <c r="C10" s="56">
        <v>-157.50589049108399</v>
      </c>
      <c r="D10" s="56">
        <v>84.922054725186698</v>
      </c>
      <c r="E10" s="56">
        <v>75.208205637034496</v>
      </c>
      <c r="F10" s="56">
        <v>-27.280640538398799</v>
      </c>
    </row>
    <row r="11" spans="1:6" ht="14.25" x14ac:dyDescent="0.2">
      <c r="A11" s="53" t="s">
        <v>20</v>
      </c>
      <c r="B11" s="56">
        <v>23.912327074508298</v>
      </c>
      <c r="C11" s="56">
        <v>-102.152462133521</v>
      </c>
      <c r="D11" s="56">
        <v>88.565287698547507</v>
      </c>
      <c r="E11" s="56">
        <v>73.459910655762002</v>
      </c>
      <c r="F11" s="56">
        <v>-35.960409146280696</v>
      </c>
    </row>
    <row r="12" spans="1:6" ht="14.25" x14ac:dyDescent="0.2">
      <c r="A12" s="53" t="s">
        <v>21</v>
      </c>
      <c r="B12" s="56">
        <v>-38.765564609219503</v>
      </c>
      <c r="C12" s="56">
        <v>-189.45935414779001</v>
      </c>
      <c r="D12" s="56">
        <v>107.515727372412</v>
      </c>
      <c r="E12" s="56">
        <v>80.447301393864194</v>
      </c>
      <c r="F12" s="56">
        <v>-37.269239227705597</v>
      </c>
    </row>
    <row r="13" spans="1:6" ht="14.25" x14ac:dyDescent="0.2">
      <c r="A13" s="53" t="s">
        <v>22</v>
      </c>
      <c r="B13" s="56">
        <v>-67.054785237161497</v>
      </c>
      <c r="C13" s="56">
        <v>-265.29104572148799</v>
      </c>
      <c r="D13" s="56">
        <v>143.282657851495</v>
      </c>
      <c r="E13" s="56">
        <v>100.876917853156</v>
      </c>
      <c r="F13" s="56">
        <v>-45.923315220323296</v>
      </c>
    </row>
    <row r="14" spans="1:6" ht="14.25" x14ac:dyDescent="0.2">
      <c r="A14" s="53" t="s">
        <v>23</v>
      </c>
      <c r="B14" s="56">
        <v>-26.110866182047999</v>
      </c>
      <c r="C14" s="56">
        <v>-244.91108465671698</v>
      </c>
      <c r="D14" s="56">
        <v>162.751595497403</v>
      </c>
      <c r="E14" s="56">
        <v>105.785008941702</v>
      </c>
      <c r="F14" s="56">
        <v>-49.736385964434</v>
      </c>
    </row>
    <row r="15" spans="1:6" ht="14.25" x14ac:dyDescent="0.2">
      <c r="A15" s="53" t="s">
        <v>24</v>
      </c>
      <c r="B15" s="56">
        <v>-23.0596882186369</v>
      </c>
      <c r="C15" s="56">
        <v>-286.94678489250299</v>
      </c>
      <c r="D15" s="56">
        <v>188.83588343048001</v>
      </c>
      <c r="E15" s="56">
        <v>123.39074177750599</v>
      </c>
      <c r="F15" s="56">
        <v>-48.339528534118898</v>
      </c>
    </row>
    <row r="16" spans="1:6" ht="14.25" x14ac:dyDescent="0.2">
      <c r="A16" s="53" t="s">
        <v>25</v>
      </c>
      <c r="B16" s="56">
        <v>-25.346829187040246</v>
      </c>
      <c r="C16" s="56">
        <v>-148.32400982748658</v>
      </c>
      <c r="D16" s="56">
        <v>84.311382972006925</v>
      </c>
      <c r="E16" s="56">
        <v>58.704762399750322</v>
      </c>
      <c r="F16" s="56">
        <v>-20.038964731310895</v>
      </c>
    </row>
    <row r="17" spans="1:6" ht="14.25" x14ac:dyDescent="0.2">
      <c r="A17" s="53" t="s">
        <v>26</v>
      </c>
      <c r="B17" s="56">
        <v>-15</v>
      </c>
      <c r="C17" s="56">
        <v>-156.33032781138712</v>
      </c>
      <c r="D17" s="56">
        <v>98.790922990552104</v>
      </c>
      <c r="E17" s="56">
        <v>67.457367986107997</v>
      </c>
      <c r="F17" s="56">
        <v>-24.968968784523295</v>
      </c>
    </row>
    <row r="18" spans="1:6" ht="13.5" customHeight="1" x14ac:dyDescent="0.2">
      <c r="A18" s="159" t="s">
        <v>174</v>
      </c>
      <c r="B18" s="159"/>
      <c r="C18" s="159"/>
      <c r="D18" s="159"/>
      <c r="E18" s="159"/>
      <c r="F18" s="159"/>
    </row>
    <row r="19" spans="1:6" ht="13.5" customHeight="1" x14ac:dyDescent="0.2">
      <c r="A19" s="159" t="s">
        <v>173</v>
      </c>
      <c r="B19" s="159"/>
      <c r="C19" s="159"/>
      <c r="D19" s="159"/>
      <c r="E19" s="159"/>
      <c r="F19" s="159"/>
    </row>
    <row r="20" spans="1:6" ht="14.25" x14ac:dyDescent="0.2">
      <c r="A20" s="160" t="s">
        <v>115</v>
      </c>
      <c r="B20" s="160"/>
      <c r="C20" s="160"/>
      <c r="D20" s="160"/>
      <c r="E20" s="160"/>
      <c r="F20" s="160"/>
    </row>
    <row r="21" spans="1:6" ht="29.25" customHeight="1" x14ac:dyDescent="0.2">
      <c r="A21" s="155" t="s">
        <v>172</v>
      </c>
      <c r="B21" s="156"/>
      <c r="C21" s="156"/>
      <c r="D21" s="156"/>
      <c r="E21" s="156"/>
      <c r="F21" s="156"/>
    </row>
  </sheetData>
  <mergeCells count="6">
    <mergeCell ref="A21:F21"/>
    <mergeCell ref="A3:F3"/>
    <mergeCell ref="A2:F2"/>
    <mergeCell ref="A19:F19"/>
    <mergeCell ref="A20:F20"/>
    <mergeCell ref="A18:F18"/>
  </mergeCells>
  <hyperlinks>
    <hyperlink ref="A21" r:id="rId1" display="Source: Table 127 India’s Overall Balance of Payments, Handbook of Statistics on the Indian Economy, RBI," xr:uid="{533B1799-2D1D-4B15-9DD8-645CD7A413A1}"/>
  </hyperlinks>
  <pageMargins left="0.7" right="0.7" top="0.75" bottom="0.75" header="0.3" footer="0.3"/>
  <pageSetup paperSize="9" orientation="landscape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74EB-516C-4AD1-B199-7C08048ED594}">
  <dimension ref="A2:C21"/>
  <sheetViews>
    <sheetView workbookViewId="0">
      <selection activeCell="A21" sqref="A21:B21"/>
    </sheetView>
  </sheetViews>
  <sheetFormatPr defaultRowHeight="12.75" x14ac:dyDescent="0.2"/>
  <cols>
    <col min="1" max="1" width="18.85546875" style="10" customWidth="1"/>
    <col min="2" max="2" width="47.85546875" style="10" customWidth="1"/>
    <col min="3" max="6" width="10" style="10" bestFit="1" customWidth="1"/>
    <col min="7" max="7" width="9.140625" style="10"/>
    <col min="8" max="9" width="10" style="10" bestFit="1" customWidth="1"/>
    <col min="10" max="12" width="9.140625" style="10"/>
    <col min="13" max="13" width="10" style="10" bestFit="1" customWidth="1"/>
    <col min="14" max="14" width="9.140625" style="10"/>
    <col min="15" max="15" width="10" style="10" bestFit="1" customWidth="1"/>
    <col min="16" max="17" width="9.140625" style="10"/>
    <col min="18" max="21" width="10" style="10" bestFit="1" customWidth="1"/>
    <col min="22" max="22" width="9.140625" style="10"/>
    <col min="23" max="25" width="10" style="10" bestFit="1" customWidth="1"/>
    <col min="26" max="26" width="9.140625" style="10"/>
    <col min="27" max="31" width="10" style="10" bestFit="1" customWidth="1"/>
    <col min="32" max="34" width="9.140625" style="10"/>
    <col min="35" max="39" width="10" style="10" bestFit="1" customWidth="1"/>
    <col min="40" max="16384" width="9.140625" style="10"/>
  </cols>
  <sheetData>
    <row r="2" spans="1:2" ht="30" customHeight="1" x14ac:dyDescent="0.2">
      <c r="A2" s="161" t="s">
        <v>170</v>
      </c>
      <c r="B2" s="161"/>
    </row>
    <row r="3" spans="1:2" ht="14.25" x14ac:dyDescent="0.2">
      <c r="A3" s="71" t="s">
        <v>116</v>
      </c>
      <c r="B3" s="62" t="s">
        <v>118</v>
      </c>
    </row>
    <row r="4" spans="1:2" ht="14.25" x14ac:dyDescent="0.2">
      <c r="A4" s="53" t="s">
        <v>43</v>
      </c>
      <c r="B4" s="56">
        <v>-3.7857214899999998</v>
      </c>
    </row>
    <row r="5" spans="1:2" ht="14.25" x14ac:dyDescent="0.2">
      <c r="A5" s="53" t="s">
        <v>58</v>
      </c>
      <c r="B5" s="56">
        <v>-3.5630516800000001</v>
      </c>
    </row>
    <row r="6" spans="1:2" ht="14.25" x14ac:dyDescent="0.2">
      <c r="A6" s="53" t="s">
        <v>63</v>
      </c>
      <c r="B6" s="56">
        <v>-1.83414458</v>
      </c>
    </row>
    <row r="7" spans="1:2" ht="14.25" x14ac:dyDescent="0.2">
      <c r="A7" s="53" t="s">
        <v>50</v>
      </c>
      <c r="B7" s="56">
        <v>-1.81216</v>
      </c>
    </row>
    <row r="8" spans="1:2" ht="14.25" x14ac:dyDescent="0.2">
      <c r="A8" s="53" t="s">
        <v>48</v>
      </c>
      <c r="B8" s="56">
        <v>-1.60385019</v>
      </c>
    </row>
    <row r="9" spans="1:2" ht="14.25" x14ac:dyDescent="0.2">
      <c r="A9" s="53" t="s">
        <v>99</v>
      </c>
      <c r="B9" s="56">
        <v>-1.25905957</v>
      </c>
    </row>
    <row r="10" spans="1:2" ht="14.25" x14ac:dyDescent="0.2">
      <c r="A10" s="53" t="s">
        <v>52</v>
      </c>
      <c r="B10" s="56">
        <v>0.49221292</v>
      </c>
    </row>
    <row r="11" spans="1:2" ht="14.25" x14ac:dyDescent="0.2">
      <c r="A11" s="53" t="s">
        <v>47</v>
      </c>
      <c r="B11" s="56">
        <v>1.09305914</v>
      </c>
    </row>
    <row r="12" spans="1:2" ht="14.25" x14ac:dyDescent="0.2">
      <c r="A12" s="53" t="s">
        <v>61</v>
      </c>
      <c r="B12" s="56">
        <v>2.2014683100000001</v>
      </c>
    </row>
    <row r="13" spans="1:2" ht="14.25" x14ac:dyDescent="0.2">
      <c r="A13" s="53" t="s">
        <v>51</v>
      </c>
      <c r="B13" s="56">
        <v>2.37253063</v>
      </c>
    </row>
    <row r="14" spans="1:2" ht="14.25" x14ac:dyDescent="0.2">
      <c r="A14" s="53" t="s">
        <v>62</v>
      </c>
      <c r="B14" s="56">
        <v>3.6623407700000001</v>
      </c>
    </row>
    <row r="15" spans="1:2" ht="14.25" x14ac:dyDescent="0.2">
      <c r="A15" s="53" t="s">
        <v>41</v>
      </c>
      <c r="B15" s="56">
        <v>4.0109656100000004</v>
      </c>
    </row>
    <row r="16" spans="1:2" ht="14.25" x14ac:dyDescent="0.2">
      <c r="A16" s="53" t="s">
        <v>65</v>
      </c>
      <c r="B16" s="56">
        <v>6.6613992700000004</v>
      </c>
    </row>
    <row r="17" spans="1:3" ht="14.25" x14ac:dyDescent="0.2">
      <c r="A17" s="53" t="s">
        <v>60</v>
      </c>
      <c r="B17" s="56">
        <v>6.8792477400000003</v>
      </c>
    </row>
    <row r="18" spans="1:3" ht="14.25" x14ac:dyDescent="0.2">
      <c r="A18" s="53" t="s">
        <v>56</v>
      </c>
      <c r="B18" s="56">
        <v>7.1420572299999998</v>
      </c>
    </row>
    <row r="19" spans="1:3" ht="14.25" x14ac:dyDescent="0.2">
      <c r="A19" s="53" t="s">
        <v>117</v>
      </c>
      <c r="B19" s="56">
        <v>9.6941413399999998</v>
      </c>
    </row>
    <row r="20" spans="1:3" ht="14.25" x14ac:dyDescent="0.2">
      <c r="A20" s="53" t="s">
        <v>68</v>
      </c>
      <c r="B20" s="56">
        <v>17.711893270000001</v>
      </c>
    </row>
    <row r="21" spans="1:3" ht="14.25" x14ac:dyDescent="0.2">
      <c r="A21" s="162" t="s">
        <v>189</v>
      </c>
      <c r="B21" s="163"/>
      <c r="C21"/>
    </row>
  </sheetData>
  <mergeCells count="2">
    <mergeCell ref="A2:B2"/>
    <mergeCell ref="A21:B2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3492-27E0-46CF-BFF6-19D1285B251E}">
  <dimension ref="B2:N11"/>
  <sheetViews>
    <sheetView topLeftCell="B1" workbookViewId="0">
      <selection activeCell="B4" sqref="B4"/>
    </sheetView>
  </sheetViews>
  <sheetFormatPr defaultRowHeight="12.75" x14ac:dyDescent="0.2"/>
  <cols>
    <col min="2" max="2" width="27.42578125" customWidth="1"/>
    <col min="14" max="14" width="16.7109375" customWidth="1"/>
  </cols>
  <sheetData>
    <row r="2" spans="2:14" ht="14.25" x14ac:dyDescent="0.2">
      <c r="B2" s="167" t="s">
        <v>167</v>
      </c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9"/>
    </row>
    <row r="3" spans="2:14" ht="14.25" x14ac:dyDescent="0.2">
      <c r="B3" s="165" t="s">
        <v>190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</row>
    <row r="4" spans="2:14" ht="14.25" x14ac:dyDescent="0.2">
      <c r="B4" s="60"/>
      <c r="C4" s="62" t="s">
        <v>13</v>
      </c>
      <c r="D4" s="62" t="s">
        <v>14</v>
      </c>
      <c r="E4" s="62" t="s">
        <v>15</v>
      </c>
      <c r="F4" s="62" t="s">
        <v>16</v>
      </c>
      <c r="G4" s="62" t="s">
        <v>17</v>
      </c>
      <c r="H4" s="62" t="s">
        <v>18</v>
      </c>
      <c r="I4" s="62" t="s">
        <v>19</v>
      </c>
      <c r="J4" s="62" t="s">
        <v>20</v>
      </c>
      <c r="K4" s="62" t="s">
        <v>21</v>
      </c>
      <c r="L4" s="62" t="s">
        <v>22</v>
      </c>
      <c r="M4" s="62" t="s">
        <v>23</v>
      </c>
      <c r="N4" s="62" t="s">
        <v>24</v>
      </c>
    </row>
    <row r="5" spans="2:14" ht="14.25" x14ac:dyDescent="0.2">
      <c r="B5" s="60" t="s">
        <v>1</v>
      </c>
      <c r="C5" s="56">
        <v>-147.60913387799999</v>
      </c>
      <c r="D5" s="56">
        <v>-144.939734278</v>
      </c>
      <c r="E5" s="56">
        <v>-130.07872205199999</v>
      </c>
      <c r="F5" s="56">
        <v>-112.442462109</v>
      </c>
      <c r="G5" s="56">
        <v>-160.03585049200001</v>
      </c>
      <c r="H5" s="56">
        <v>-180.28261872100001</v>
      </c>
      <c r="I5" s="56">
        <v>-157.505890491</v>
      </c>
      <c r="J5" s="56">
        <v>-102.152462134</v>
      </c>
      <c r="K5" s="56">
        <v>-189.45935414800002</v>
      </c>
      <c r="L5" s="56">
        <v>-265.29104572148833</v>
      </c>
      <c r="M5" s="56">
        <v>-244.91108465671684</v>
      </c>
      <c r="N5" s="56">
        <v>-286.94678489250339</v>
      </c>
    </row>
    <row r="6" spans="2:14" ht="14.25" x14ac:dyDescent="0.2">
      <c r="B6" s="60" t="s">
        <v>77</v>
      </c>
      <c r="C6" s="56">
        <v>65.275950551000008</v>
      </c>
      <c r="D6" s="56">
        <v>65.691960647000002</v>
      </c>
      <c r="E6" s="56">
        <v>62.626923965000003</v>
      </c>
      <c r="F6" s="56">
        <v>55.983093515</v>
      </c>
      <c r="G6" s="56">
        <v>62.437674752999996</v>
      </c>
      <c r="H6" s="56">
        <v>69.946454625000001</v>
      </c>
      <c r="I6" s="56">
        <v>75.208205637000006</v>
      </c>
      <c r="J6" s="56">
        <v>73.459910655999991</v>
      </c>
      <c r="K6" s="56">
        <v>80.447301393999993</v>
      </c>
      <c r="L6" s="56">
        <v>100.87691785315552</v>
      </c>
      <c r="M6" s="56">
        <v>105.78500894170155</v>
      </c>
      <c r="N6" s="56">
        <v>123.39074177750564</v>
      </c>
    </row>
    <row r="7" spans="2:14" ht="14.25" x14ac:dyDescent="0.2"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</row>
    <row r="8" spans="2:14" ht="14.25" x14ac:dyDescent="0.2">
      <c r="B8" s="60" t="s">
        <v>169</v>
      </c>
      <c r="C8" s="56">
        <v>69.637897213999992</v>
      </c>
      <c r="D8" s="56">
        <v>69.818947922000007</v>
      </c>
      <c r="E8" s="56">
        <v>65.592103056000013</v>
      </c>
      <c r="F8" s="56">
        <v>61.295989306000003</v>
      </c>
      <c r="G8" s="56">
        <v>69.129051544999996</v>
      </c>
      <c r="H8" s="56">
        <v>76.395997206000004</v>
      </c>
      <c r="I8" s="56">
        <v>83.194893347999994</v>
      </c>
      <c r="J8" s="56">
        <v>80.185030769000008</v>
      </c>
      <c r="K8" s="56">
        <v>89.127476918999989</v>
      </c>
      <c r="L8" s="56">
        <v>112.46504708017493</v>
      </c>
      <c r="M8" s="56">
        <v>118.71207406385351</v>
      </c>
      <c r="N8" s="56">
        <v>135.42603179402923</v>
      </c>
    </row>
    <row r="9" spans="2:14" ht="14.25" x14ac:dyDescent="0.2">
      <c r="B9" s="60" t="s">
        <v>78</v>
      </c>
      <c r="C9" s="56">
        <v>36.047114446999998</v>
      </c>
      <c r="D9" s="56">
        <v>45.147016153999999</v>
      </c>
      <c r="E9" s="56">
        <v>55.558566530999997</v>
      </c>
      <c r="F9" s="56">
        <v>60.220006495</v>
      </c>
      <c r="G9" s="56">
        <v>60.974275065</v>
      </c>
      <c r="H9" s="56">
        <v>62.001209153000005</v>
      </c>
      <c r="I9" s="56">
        <v>74.390497417000006</v>
      </c>
      <c r="J9" s="56">
        <v>81.973002610999998</v>
      </c>
      <c r="K9" s="56">
        <v>84.835372093000004</v>
      </c>
      <c r="L9" s="56">
        <v>71.355012372507844</v>
      </c>
      <c r="M9" s="56">
        <v>71.301619501908107</v>
      </c>
      <c r="N9" s="56">
        <v>80.615161095960275</v>
      </c>
    </row>
    <row r="10" spans="2:14" ht="16.5" customHeight="1" x14ac:dyDescent="0.2">
      <c r="B10" s="166" t="s">
        <v>168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</row>
    <row r="11" spans="2:14" ht="24" customHeight="1" x14ac:dyDescent="0.2"/>
  </sheetData>
  <mergeCells count="4">
    <mergeCell ref="B7:N7"/>
    <mergeCell ref="B3:N3"/>
    <mergeCell ref="B10:N10"/>
    <mergeCell ref="B2:N2"/>
  </mergeCells>
  <hyperlinks>
    <hyperlink ref="B10:N10" r:id="rId1" display="Source: Table 127 India’s Overall Balance of Payments, Handbook of Statistics on the Indian Economy, RBI and RBI’s Press release dated 1 Dec 2025." xr:uid="{BB430C33-5719-43CC-A0D9-79C5203BB398}"/>
  </hyperlinks>
  <pageMargins left="0.7" right="0.7" top="0.75" bottom="0.75" header="0.3" footer="0.3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681AE-8D39-4443-887C-263566842A41}">
  <dimension ref="A1:G31"/>
  <sheetViews>
    <sheetView zoomScale="106" zoomScaleNormal="106" workbookViewId="0">
      <selection activeCell="A12" sqref="A12:D12"/>
    </sheetView>
  </sheetViews>
  <sheetFormatPr defaultRowHeight="14.25" x14ac:dyDescent="0.2"/>
  <cols>
    <col min="1" max="1" width="29.7109375" style="1" customWidth="1"/>
    <col min="2" max="3" width="12.85546875" style="1" customWidth="1"/>
    <col min="4" max="4" width="22.85546875" style="1" customWidth="1"/>
    <col min="5" max="16384" width="9.140625" style="1"/>
  </cols>
  <sheetData>
    <row r="1" spans="1:7" x14ac:dyDescent="0.2">
      <c r="A1" s="59"/>
      <c r="B1" s="59"/>
      <c r="C1" s="59"/>
      <c r="D1" s="59"/>
      <c r="E1" s="59"/>
      <c r="F1" s="59"/>
      <c r="G1" s="59"/>
    </row>
    <row r="2" spans="1:7" ht="18" customHeight="1" x14ac:dyDescent="0.2">
      <c r="A2" s="170" t="s">
        <v>164</v>
      </c>
      <c r="B2" s="171"/>
      <c r="C2" s="171"/>
      <c r="D2" s="172"/>
      <c r="E2" s="59"/>
      <c r="F2" s="59"/>
      <c r="G2" s="59"/>
    </row>
    <row r="3" spans="1:7" ht="42.75" x14ac:dyDescent="0.2">
      <c r="A3" s="58"/>
      <c r="B3" s="38" t="s">
        <v>165</v>
      </c>
      <c r="C3" s="38" t="s">
        <v>166</v>
      </c>
      <c r="D3" s="38" t="s">
        <v>119</v>
      </c>
      <c r="E3" s="59"/>
      <c r="F3" s="59"/>
      <c r="G3" s="59"/>
    </row>
    <row r="4" spans="1:7" x14ac:dyDescent="0.2">
      <c r="A4" s="36" t="s">
        <v>27</v>
      </c>
      <c r="B4" s="42">
        <v>1673</v>
      </c>
      <c r="C4" s="42">
        <v>1493</v>
      </c>
      <c r="D4" s="69">
        <v>-0.10759115361625826</v>
      </c>
      <c r="E4" s="59"/>
      <c r="F4" s="59"/>
      <c r="G4" s="59"/>
    </row>
    <row r="5" spans="1:7" x14ac:dyDescent="0.2">
      <c r="A5" s="36" t="s">
        <v>28</v>
      </c>
      <c r="B5" s="42">
        <v>807</v>
      </c>
      <c r="C5" s="42">
        <v>626</v>
      </c>
      <c r="D5" s="69">
        <v>-0.22428748451053282</v>
      </c>
      <c r="E5" s="59"/>
      <c r="F5" s="59"/>
      <c r="G5" s="59"/>
    </row>
    <row r="6" spans="1:7" x14ac:dyDescent="0.2">
      <c r="A6" s="36" t="s">
        <v>29</v>
      </c>
      <c r="B6" s="42">
        <v>439</v>
      </c>
      <c r="C6" s="42">
        <v>182</v>
      </c>
      <c r="D6" s="69">
        <v>-0.57999999999999996</v>
      </c>
      <c r="E6" s="59"/>
      <c r="F6" s="59"/>
      <c r="G6" s="59"/>
    </row>
    <row r="7" spans="1:7" x14ac:dyDescent="0.2">
      <c r="A7" s="36" t="s">
        <v>30</v>
      </c>
      <c r="B7" s="42">
        <v>280</v>
      </c>
      <c r="C7" s="42">
        <v>343</v>
      </c>
      <c r="D7" s="69">
        <v>0.22500000000000009</v>
      </c>
      <c r="E7" s="59"/>
      <c r="F7" s="59"/>
      <c r="G7" s="59"/>
    </row>
    <row r="8" spans="1:7" x14ac:dyDescent="0.2">
      <c r="A8" s="36" t="s">
        <v>31</v>
      </c>
      <c r="B8" s="42">
        <v>865</v>
      </c>
      <c r="C8" s="42">
        <v>867</v>
      </c>
      <c r="D8" s="70">
        <v>2.3121387283238093E-3</v>
      </c>
      <c r="E8" s="59"/>
      <c r="F8" s="59"/>
      <c r="G8" s="59"/>
    </row>
    <row r="9" spans="1:7" x14ac:dyDescent="0.2">
      <c r="A9" s="36" t="s">
        <v>32</v>
      </c>
      <c r="B9" s="42">
        <v>55</v>
      </c>
      <c r="C9" s="42">
        <v>97</v>
      </c>
      <c r="D9" s="69">
        <v>0.75</v>
      </c>
      <c r="E9" s="59"/>
      <c r="F9" s="59"/>
      <c r="G9" s="59"/>
    </row>
    <row r="10" spans="1:7" x14ac:dyDescent="0.2">
      <c r="A10" s="36" t="s">
        <v>79</v>
      </c>
      <c r="B10" s="42">
        <v>187</v>
      </c>
      <c r="C10" s="42">
        <v>164</v>
      </c>
      <c r="D10" s="69">
        <v>-0.12299465240641716</v>
      </c>
      <c r="E10" s="59"/>
      <c r="F10" s="59"/>
      <c r="G10" s="59"/>
    </row>
    <row r="11" spans="1:7" x14ac:dyDescent="0.2">
      <c r="A11" s="36" t="s">
        <v>33</v>
      </c>
      <c r="B11" s="42">
        <v>622</v>
      </c>
      <c r="C11" s="42">
        <v>605</v>
      </c>
      <c r="D11" s="69">
        <v>-2.7331189710610881E-2</v>
      </c>
      <c r="E11" s="59"/>
      <c r="F11" s="59"/>
      <c r="G11" s="59"/>
    </row>
    <row r="12" spans="1:7" x14ac:dyDescent="0.2">
      <c r="A12" s="156" t="s">
        <v>187</v>
      </c>
      <c r="B12" s="156"/>
      <c r="C12" s="156"/>
      <c r="D12" s="156"/>
      <c r="E12" s="59"/>
      <c r="F12" s="59"/>
      <c r="G12" s="59"/>
    </row>
    <row r="13" spans="1:7" x14ac:dyDescent="0.2">
      <c r="A13" s="59"/>
      <c r="B13" s="59"/>
      <c r="C13" s="59"/>
      <c r="D13" s="59"/>
      <c r="E13" s="59"/>
      <c r="F13" s="59"/>
      <c r="G13" s="59"/>
    </row>
    <row r="14" spans="1:7" x14ac:dyDescent="0.2">
      <c r="A14" s="59"/>
      <c r="B14" s="59"/>
      <c r="C14" s="59"/>
      <c r="D14" s="59"/>
      <c r="E14" s="59"/>
      <c r="F14" s="59"/>
      <c r="G14" s="59"/>
    </row>
    <row r="15" spans="1:7" x14ac:dyDescent="0.2">
      <c r="A15" s="59"/>
      <c r="B15" s="59"/>
      <c r="C15" s="59"/>
      <c r="D15" s="59"/>
      <c r="E15" s="59"/>
      <c r="F15" s="59"/>
      <c r="G15" s="59"/>
    </row>
    <row r="16" spans="1:7" x14ac:dyDescent="0.2">
      <c r="A16" s="59"/>
      <c r="B16" s="59"/>
      <c r="C16" s="59"/>
      <c r="D16" s="59"/>
      <c r="E16" s="59"/>
      <c r="F16" s="59"/>
      <c r="G16" s="59"/>
    </row>
    <row r="17" spans="1:7" x14ac:dyDescent="0.2">
      <c r="A17" s="59"/>
      <c r="B17" s="59"/>
      <c r="C17" s="59"/>
      <c r="D17" s="59"/>
      <c r="E17" s="59"/>
      <c r="F17" s="59"/>
      <c r="G17" s="59"/>
    </row>
    <row r="18" spans="1:7" x14ac:dyDescent="0.2">
      <c r="A18" s="59"/>
      <c r="B18" s="59"/>
      <c r="C18" s="59"/>
      <c r="D18" s="59"/>
      <c r="E18" s="59"/>
      <c r="F18" s="59"/>
      <c r="G18" s="59"/>
    </row>
    <row r="19" spans="1:7" x14ac:dyDescent="0.2">
      <c r="A19" s="59"/>
      <c r="B19" s="59"/>
      <c r="C19" s="59"/>
      <c r="D19" s="59"/>
      <c r="E19" s="59"/>
      <c r="F19" s="59"/>
      <c r="G19" s="59"/>
    </row>
    <row r="20" spans="1:7" x14ac:dyDescent="0.2">
      <c r="A20" s="59"/>
      <c r="B20" s="59"/>
      <c r="C20" s="59"/>
      <c r="D20" s="59"/>
      <c r="E20" s="59"/>
      <c r="F20" s="59"/>
      <c r="G20" s="59"/>
    </row>
    <row r="21" spans="1:7" x14ac:dyDescent="0.2">
      <c r="A21" s="59"/>
      <c r="B21" s="59"/>
      <c r="C21" s="59"/>
      <c r="D21" s="59"/>
      <c r="E21" s="59"/>
      <c r="F21" s="59"/>
      <c r="G21" s="59"/>
    </row>
    <row r="22" spans="1:7" x14ac:dyDescent="0.2">
      <c r="A22" s="59"/>
      <c r="B22" s="59"/>
      <c r="C22" s="59"/>
      <c r="D22" s="59"/>
      <c r="E22" s="59"/>
      <c r="F22" s="59"/>
      <c r="G22" s="59"/>
    </row>
    <row r="23" spans="1:7" x14ac:dyDescent="0.2">
      <c r="A23" s="59"/>
      <c r="B23" s="59"/>
      <c r="C23" s="59"/>
      <c r="D23" s="59"/>
      <c r="E23" s="59"/>
      <c r="F23" s="59"/>
      <c r="G23" s="59"/>
    </row>
    <row r="24" spans="1:7" x14ac:dyDescent="0.2">
      <c r="A24" s="59"/>
      <c r="B24" s="59"/>
      <c r="C24" s="59"/>
      <c r="D24" s="59"/>
      <c r="E24" s="59"/>
      <c r="F24" s="59"/>
      <c r="G24" s="59"/>
    </row>
    <row r="25" spans="1:7" x14ac:dyDescent="0.2">
      <c r="A25" s="59"/>
      <c r="B25" s="59"/>
      <c r="C25" s="59"/>
      <c r="D25" s="59"/>
      <c r="E25" s="59"/>
      <c r="F25" s="59"/>
      <c r="G25" s="59"/>
    </row>
    <row r="26" spans="1:7" x14ac:dyDescent="0.2">
      <c r="A26" s="59"/>
      <c r="B26" s="59"/>
      <c r="C26" s="59"/>
      <c r="D26" s="59"/>
      <c r="E26" s="59"/>
      <c r="F26" s="59"/>
      <c r="G26" s="59"/>
    </row>
    <row r="27" spans="1:7" x14ac:dyDescent="0.2">
      <c r="A27" s="59"/>
      <c r="B27" s="59"/>
      <c r="C27" s="59"/>
      <c r="D27" s="59"/>
      <c r="E27" s="59"/>
      <c r="F27" s="59"/>
      <c r="G27" s="59"/>
    </row>
    <row r="28" spans="1:7" x14ac:dyDescent="0.2">
      <c r="A28" s="59"/>
      <c r="B28" s="59"/>
      <c r="C28" s="59"/>
      <c r="D28" s="59"/>
      <c r="E28" s="59"/>
      <c r="F28" s="59"/>
      <c r="G28" s="59"/>
    </row>
    <row r="29" spans="1:7" x14ac:dyDescent="0.2">
      <c r="A29" s="59"/>
      <c r="B29" s="59"/>
      <c r="C29" s="59"/>
      <c r="D29" s="59"/>
      <c r="E29" s="59"/>
      <c r="F29" s="59"/>
      <c r="G29" s="59"/>
    </row>
    <row r="30" spans="1:7" x14ac:dyDescent="0.2">
      <c r="A30" s="59"/>
      <c r="B30" s="59"/>
      <c r="C30" s="59"/>
      <c r="D30" s="59"/>
      <c r="E30" s="59"/>
      <c r="F30" s="59"/>
      <c r="G30" s="59"/>
    </row>
    <row r="31" spans="1:7" x14ac:dyDescent="0.2">
      <c r="A31" s="59"/>
      <c r="B31" s="59"/>
      <c r="C31" s="59"/>
      <c r="D31" s="59"/>
      <c r="E31" s="59"/>
      <c r="F31" s="59"/>
      <c r="G31" s="59"/>
    </row>
  </sheetData>
  <mergeCells count="2">
    <mergeCell ref="A12:D12"/>
    <mergeCell ref="A2:D2"/>
  </mergeCells>
  <hyperlinks>
    <hyperlink ref="A12" r:id="rId1" display="Source: World Investment Report" xr:uid="{E4ABCC08-C849-4859-AD10-7ED8D0F420B5}"/>
  </hyperlinks>
  <pageMargins left="0.7" right="0.7" top="0.75" bottom="0.75" header="0.3" footer="0.3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EFD7D-3687-4E2C-80F4-8A3F98D552E3}">
  <dimension ref="A2:F15"/>
  <sheetViews>
    <sheetView workbookViewId="0">
      <selection activeCell="A3" sqref="A3:F3"/>
    </sheetView>
  </sheetViews>
  <sheetFormatPr defaultRowHeight="12.75" x14ac:dyDescent="0.2"/>
  <cols>
    <col min="1" max="1" width="10.140625" customWidth="1"/>
    <col min="2" max="2" width="15.85546875" customWidth="1"/>
    <col min="3" max="3" width="18.42578125" customWidth="1"/>
    <col min="4" max="5" width="18.5703125" customWidth="1"/>
    <col min="6" max="6" width="19.140625" customWidth="1"/>
  </cols>
  <sheetData>
    <row r="2" spans="1:6" ht="14.25" x14ac:dyDescent="0.2">
      <c r="A2" s="158" t="s">
        <v>162</v>
      </c>
      <c r="B2" s="158"/>
      <c r="C2" s="158"/>
      <c r="D2" s="158"/>
      <c r="E2" s="158"/>
      <c r="F2" s="158"/>
    </row>
    <row r="3" spans="1:6" ht="14.25" x14ac:dyDescent="0.2">
      <c r="A3" s="165" t="s">
        <v>190</v>
      </c>
      <c r="B3" s="165"/>
      <c r="C3" s="165"/>
      <c r="D3" s="165"/>
      <c r="E3" s="165"/>
      <c r="F3" s="165"/>
    </row>
    <row r="4" spans="1:6" s="3" customFormat="1" ht="29.25" customHeight="1" x14ac:dyDescent="0.2">
      <c r="A4" s="68"/>
      <c r="B4" s="54" t="s">
        <v>70</v>
      </c>
      <c r="C4" s="54" t="s">
        <v>71</v>
      </c>
      <c r="D4" s="54" t="s">
        <v>72</v>
      </c>
      <c r="E4" s="54" t="s">
        <v>74</v>
      </c>
      <c r="F4" s="54" t="s">
        <v>73</v>
      </c>
    </row>
    <row r="5" spans="1:6" ht="14.25" x14ac:dyDescent="0.2">
      <c r="A5" s="53" t="s">
        <v>19</v>
      </c>
      <c r="B5" s="56">
        <v>74.390497417000006</v>
      </c>
      <c r="C5" s="56">
        <v>18.384326530999999</v>
      </c>
      <c r="D5" s="56">
        <v>56.006170886</v>
      </c>
      <c r="E5" s="56">
        <v>12.992982996</v>
      </c>
      <c r="F5" s="56">
        <v>43.013187889000001</v>
      </c>
    </row>
    <row r="6" spans="1:6" ht="14.25" x14ac:dyDescent="0.2">
      <c r="A6" s="53" t="s">
        <v>20</v>
      </c>
      <c r="B6" s="56">
        <v>81.973002610999998</v>
      </c>
      <c r="C6" s="56">
        <v>27.045841148000001</v>
      </c>
      <c r="D6" s="56">
        <v>54.927161462999997</v>
      </c>
      <c r="E6" s="56">
        <v>10.972065500000001</v>
      </c>
      <c r="F6" s="56">
        <v>43.955095962999998</v>
      </c>
    </row>
    <row r="7" spans="1:6" ht="14.25" x14ac:dyDescent="0.2">
      <c r="A7" s="53" t="s">
        <v>21</v>
      </c>
      <c r="B7" s="56">
        <v>84.835372093000004</v>
      </c>
      <c r="C7" s="56">
        <v>28.604862197999999</v>
      </c>
      <c r="D7" s="56">
        <v>56.230509894000001</v>
      </c>
      <c r="E7" s="56">
        <v>17.644003546</v>
      </c>
      <c r="F7" s="56">
        <v>38.586506348</v>
      </c>
    </row>
    <row r="8" spans="1:6" ht="14.25" x14ac:dyDescent="0.2">
      <c r="A8" s="53" t="s">
        <v>22</v>
      </c>
      <c r="B8" s="56">
        <v>71.355012372507844</v>
      </c>
      <c r="C8" s="56">
        <v>29.349049542863614</v>
      </c>
      <c r="D8" s="56">
        <v>42.005962829644233</v>
      </c>
      <c r="E8" s="56">
        <v>14.019679116813052</v>
      </c>
      <c r="F8" s="56">
        <v>27.986283712831181</v>
      </c>
    </row>
    <row r="9" spans="1:6" ht="14.25" x14ac:dyDescent="0.2">
      <c r="A9" s="53" t="s">
        <v>75</v>
      </c>
      <c r="B9" s="56">
        <v>71.301619501908107</v>
      </c>
      <c r="C9" s="56">
        <v>44.471797515144942</v>
      </c>
      <c r="D9" s="56">
        <v>26.829821986763164</v>
      </c>
      <c r="E9" s="56">
        <v>16.678242512673446</v>
      </c>
      <c r="F9" s="56">
        <v>10.151579474089711</v>
      </c>
    </row>
    <row r="10" spans="1:6" ht="14.25" x14ac:dyDescent="0.2">
      <c r="A10" s="53" t="s">
        <v>76</v>
      </c>
      <c r="B10" s="56">
        <v>80.615161095960275</v>
      </c>
      <c r="C10" s="56">
        <v>51.48561726586221</v>
      </c>
      <c r="D10" s="56">
        <v>29.129543830098061</v>
      </c>
      <c r="E10" s="56">
        <v>28.170647391594596</v>
      </c>
      <c r="F10" s="56">
        <v>0.95889643850344874</v>
      </c>
    </row>
    <row r="11" spans="1:6" ht="14.25" x14ac:dyDescent="0.2">
      <c r="A11" s="173" t="s">
        <v>130</v>
      </c>
      <c r="B11" s="174"/>
      <c r="C11" s="174"/>
      <c r="D11" s="174"/>
      <c r="E11" s="174"/>
      <c r="F11" s="175"/>
    </row>
    <row r="12" spans="1:6" ht="14.25" x14ac:dyDescent="0.2">
      <c r="A12" s="53" t="s">
        <v>129</v>
      </c>
      <c r="B12" s="57">
        <v>55.8</v>
      </c>
      <c r="C12" s="57">
        <v>38.6</v>
      </c>
      <c r="D12" s="57">
        <v>17.199999999999996</v>
      </c>
      <c r="E12" s="57">
        <v>16.399999999999999</v>
      </c>
      <c r="F12" s="57">
        <v>0.8</v>
      </c>
    </row>
    <row r="13" spans="1:6" ht="14.25" x14ac:dyDescent="0.2">
      <c r="A13" s="53" t="s">
        <v>39</v>
      </c>
      <c r="B13" s="57">
        <v>64.7</v>
      </c>
      <c r="C13" s="57">
        <v>37</v>
      </c>
      <c r="D13" s="57">
        <v>27.700000000000003</v>
      </c>
      <c r="E13" s="57">
        <v>22.1</v>
      </c>
      <c r="F13" s="57">
        <v>5.6</v>
      </c>
    </row>
    <row r="14" spans="1:6" ht="14.25" x14ac:dyDescent="0.2">
      <c r="A14" s="176" t="s">
        <v>163</v>
      </c>
      <c r="B14" s="177"/>
      <c r="C14" s="177"/>
      <c r="D14" s="177"/>
      <c r="E14" s="177"/>
      <c r="F14" s="178"/>
    </row>
    <row r="15" spans="1:6" ht="16.5" customHeight="1" x14ac:dyDescent="0.2">
      <c r="A15" s="63" t="s">
        <v>175</v>
      </c>
      <c r="B15" s="53"/>
      <c r="C15" s="53"/>
      <c r="D15" s="53"/>
      <c r="E15" s="53"/>
      <c r="F15" s="53"/>
    </row>
  </sheetData>
  <mergeCells count="4">
    <mergeCell ref="A3:F3"/>
    <mergeCell ref="A11:F11"/>
    <mergeCell ref="A2:F2"/>
    <mergeCell ref="A14:F14"/>
  </mergeCells>
  <hyperlinks>
    <hyperlink ref="A15" r:id="rId1" location="/dbie/reports/Statistics/External%20Sector/International%20Finance" display="Source: Table Foreign Investment Inflows, DBIE, RBI. (https://tinyurl.com/4rk4n8r8)." xr:uid="{22CE2E11-281E-43AF-816A-5E5819C4E63F}"/>
  </hyperlinks>
  <pageMargins left="0.7" right="0.7" top="0.75" bottom="0.75" header="0.3" footer="0.3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E1535-84D4-40FD-9E67-6EA77A1DB295}">
  <dimension ref="A2:B20"/>
  <sheetViews>
    <sheetView workbookViewId="0">
      <selection activeCell="A20" sqref="A20:B20"/>
    </sheetView>
  </sheetViews>
  <sheetFormatPr defaultRowHeight="14.25" x14ac:dyDescent="0.2"/>
  <cols>
    <col min="1" max="1" width="21.28515625" style="11" customWidth="1"/>
    <col min="2" max="2" width="36" style="11" customWidth="1"/>
    <col min="3" max="16384" width="9.140625" style="11"/>
  </cols>
  <sheetData>
    <row r="2" spans="1:2" ht="31.5" customHeight="1" x14ac:dyDescent="0.2">
      <c r="A2" s="179" t="s">
        <v>161</v>
      </c>
      <c r="B2" s="180"/>
    </row>
    <row r="3" spans="1:2" ht="28.5" customHeight="1" x14ac:dyDescent="0.2">
      <c r="A3" s="65" t="s">
        <v>120</v>
      </c>
      <c r="B3" s="65" t="s">
        <v>132</v>
      </c>
    </row>
    <row r="4" spans="1:2" ht="16.5" customHeight="1" x14ac:dyDescent="0.2">
      <c r="A4" s="66" t="s">
        <v>47</v>
      </c>
      <c r="B4" s="67">
        <v>10.6</v>
      </c>
    </row>
    <row r="5" spans="1:2" x14ac:dyDescent="0.2">
      <c r="A5" s="66" t="s">
        <v>99</v>
      </c>
      <c r="B5" s="67">
        <v>7.2</v>
      </c>
    </row>
    <row r="6" spans="1:2" x14ac:dyDescent="0.2">
      <c r="A6" s="66" t="s">
        <v>52</v>
      </c>
      <c r="B6" s="67">
        <v>6.6</v>
      </c>
    </row>
    <row r="7" spans="1:2" ht="14.25" customHeight="1" x14ac:dyDescent="0.2">
      <c r="A7" s="66" t="s">
        <v>60</v>
      </c>
      <c r="B7" s="67">
        <v>6</v>
      </c>
    </row>
    <row r="8" spans="1:2" x14ac:dyDescent="0.2">
      <c r="A8" s="66" t="s">
        <v>62</v>
      </c>
      <c r="B8" s="67">
        <v>5.9</v>
      </c>
    </row>
    <row r="9" spans="1:2" x14ac:dyDescent="0.2">
      <c r="A9" s="66" t="s">
        <v>121</v>
      </c>
      <c r="B9" s="67">
        <v>5</v>
      </c>
    </row>
    <row r="10" spans="1:2" x14ac:dyDescent="0.2">
      <c r="A10" s="66" t="s">
        <v>51</v>
      </c>
      <c r="B10" s="67">
        <v>4.5</v>
      </c>
    </row>
    <row r="11" spans="1:2" ht="12.75" customHeight="1" x14ac:dyDescent="0.2">
      <c r="A11" s="66" t="s">
        <v>50</v>
      </c>
      <c r="B11" s="67">
        <v>4.5</v>
      </c>
    </row>
    <row r="12" spans="1:2" ht="14.25" customHeight="1" x14ac:dyDescent="0.2">
      <c r="A12" s="66" t="s">
        <v>42</v>
      </c>
      <c r="B12" s="67">
        <v>4.3</v>
      </c>
    </row>
    <row r="13" spans="1:2" x14ac:dyDescent="0.2">
      <c r="A13" s="66" t="s">
        <v>61</v>
      </c>
      <c r="B13" s="67">
        <v>3.9</v>
      </c>
    </row>
    <row r="14" spans="1:2" x14ac:dyDescent="0.2">
      <c r="A14" s="66" t="s">
        <v>57</v>
      </c>
      <c r="B14" s="67">
        <v>3.8</v>
      </c>
    </row>
    <row r="15" spans="1:2" x14ac:dyDescent="0.2">
      <c r="A15" s="66" t="s">
        <v>58</v>
      </c>
      <c r="B15" s="67">
        <v>3.4</v>
      </c>
    </row>
    <row r="16" spans="1:2" x14ac:dyDescent="0.2">
      <c r="A16" s="66" t="s">
        <v>43</v>
      </c>
      <c r="B16" s="67">
        <v>2.9</v>
      </c>
    </row>
    <row r="17" spans="1:2" x14ac:dyDescent="0.2">
      <c r="A17" s="66" t="s">
        <v>102</v>
      </c>
      <c r="B17" s="67">
        <v>2.5</v>
      </c>
    </row>
    <row r="18" spans="1:2" ht="15.75" customHeight="1" x14ac:dyDescent="0.2">
      <c r="A18" s="66" t="s">
        <v>100</v>
      </c>
      <c r="B18" s="67">
        <v>2</v>
      </c>
    </row>
    <row r="19" spans="1:2" x14ac:dyDescent="0.2">
      <c r="A19" s="66" t="s">
        <v>108</v>
      </c>
      <c r="B19" s="67">
        <v>1.1000000000000001</v>
      </c>
    </row>
    <row r="20" spans="1:2" x14ac:dyDescent="0.2">
      <c r="A20" s="120" t="s">
        <v>188</v>
      </c>
      <c r="B20" s="122"/>
    </row>
  </sheetData>
  <mergeCells count="2">
    <mergeCell ref="A2:B2"/>
    <mergeCell ref="A20:B20"/>
  </mergeCells>
  <hyperlinks>
    <hyperlink ref="A20" r:id="rId1" display="Source: CareEdge" xr:uid="{8094BF24-3D46-43B0-AA2B-ADBD7A3122F4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47288-8215-46B3-8EA8-C6B1C83E3FBD}">
  <dimension ref="A2:Z6"/>
  <sheetViews>
    <sheetView workbookViewId="0">
      <selection activeCell="A6" sqref="A6:Z6"/>
    </sheetView>
  </sheetViews>
  <sheetFormatPr defaultRowHeight="14.25" x14ac:dyDescent="0.2"/>
  <cols>
    <col min="1" max="1" width="24.5703125" style="4" customWidth="1"/>
    <col min="2" max="16384" width="9.140625" style="4"/>
  </cols>
  <sheetData>
    <row r="2" spans="1:26" x14ac:dyDescent="0.2">
      <c r="A2" s="181" t="s">
        <v>160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</row>
    <row r="3" spans="1:26" x14ac:dyDescent="0.2">
      <c r="A3" s="35"/>
      <c r="B3" s="35">
        <v>2000</v>
      </c>
      <c r="C3" s="35">
        <v>2001</v>
      </c>
      <c r="D3" s="35">
        <v>2002</v>
      </c>
      <c r="E3" s="35">
        <v>2003</v>
      </c>
      <c r="F3" s="35">
        <v>2004</v>
      </c>
      <c r="G3" s="35">
        <v>2005</v>
      </c>
      <c r="H3" s="35">
        <v>2006</v>
      </c>
      <c r="I3" s="35">
        <v>2007</v>
      </c>
      <c r="J3" s="35">
        <v>2008</v>
      </c>
      <c r="K3" s="35">
        <v>2009</v>
      </c>
      <c r="L3" s="35">
        <v>2010</v>
      </c>
      <c r="M3" s="35">
        <v>2011</v>
      </c>
      <c r="N3" s="35">
        <v>2012</v>
      </c>
      <c r="O3" s="35">
        <v>2013</v>
      </c>
      <c r="P3" s="35">
        <v>2014</v>
      </c>
      <c r="Q3" s="35">
        <v>2015</v>
      </c>
      <c r="R3" s="35">
        <v>2016</v>
      </c>
      <c r="S3" s="35">
        <v>2017</v>
      </c>
      <c r="T3" s="35">
        <v>2018</v>
      </c>
      <c r="U3" s="35">
        <v>2019</v>
      </c>
      <c r="V3" s="35">
        <v>2020</v>
      </c>
      <c r="W3" s="35">
        <v>2021</v>
      </c>
      <c r="X3" s="35">
        <v>2022</v>
      </c>
      <c r="Y3" s="35">
        <v>2023</v>
      </c>
      <c r="Z3" s="35">
        <v>2024</v>
      </c>
    </row>
    <row r="4" spans="1:26" x14ac:dyDescent="0.2">
      <c r="A4" s="35" t="s">
        <v>31</v>
      </c>
      <c r="B4" s="64">
        <v>7.2213830288724565E-2</v>
      </c>
      <c r="C4" s="64">
        <v>8.0604504438412439E-2</v>
      </c>
      <c r="D4" s="64">
        <v>7.3230456942746727E-2</v>
      </c>
      <c r="E4" s="64">
        <v>6.7679178364197123E-2</v>
      </c>
      <c r="F4" s="64">
        <v>0.11775828348412901</v>
      </c>
      <c r="G4" s="64">
        <v>0.12318359079093505</v>
      </c>
      <c r="H4" s="64">
        <v>0.13880481530386632</v>
      </c>
      <c r="I4" s="64">
        <v>0.1171732465927583</v>
      </c>
      <c r="J4" s="64">
        <v>0.14939688736345966</v>
      </c>
      <c r="K4" s="64">
        <v>0.17849899524389581</v>
      </c>
      <c r="L4" s="64">
        <v>0.23429637272247225</v>
      </c>
      <c r="M4" s="64">
        <v>0.20876833318121502</v>
      </c>
      <c r="N4" s="64">
        <v>0.23876414567548321</v>
      </c>
      <c r="O4" s="64">
        <v>0.24963416303057501</v>
      </c>
      <c r="P4" s="64">
        <v>0.28521170003444013</v>
      </c>
      <c r="Q4" s="64">
        <v>0.20781829526804335</v>
      </c>
      <c r="R4" s="64">
        <v>0.24996688226045857</v>
      </c>
      <c r="S4" s="64">
        <v>0.26018536424854166</v>
      </c>
      <c r="T4" s="64">
        <v>0.35088688462983841</v>
      </c>
      <c r="U4" s="64">
        <v>0.29789840603742934</v>
      </c>
      <c r="V4" s="64">
        <v>0.58598067150187483</v>
      </c>
      <c r="W4" s="64">
        <v>0.26341574510384658</v>
      </c>
      <c r="X4" s="64">
        <v>0.34931433055827027</v>
      </c>
      <c r="Y4" s="64">
        <v>0.3325146230398186</v>
      </c>
      <c r="Z4" s="64">
        <v>0.30547948440959327</v>
      </c>
    </row>
    <row r="5" spans="1:26" x14ac:dyDescent="0.2">
      <c r="A5" s="35" t="s">
        <v>28</v>
      </c>
      <c r="B5" s="64">
        <v>0.92778530949030191</v>
      </c>
      <c r="C5" s="64">
        <v>0.91939549556158751</v>
      </c>
      <c r="D5" s="64">
        <v>0.92676954305725323</v>
      </c>
      <c r="E5" s="64">
        <v>0.93232082163580288</v>
      </c>
      <c r="F5" s="64">
        <v>0.88224171651587102</v>
      </c>
      <c r="G5" s="64">
        <v>0.87681640920906501</v>
      </c>
      <c r="H5" s="64">
        <v>0.86119518469613365</v>
      </c>
      <c r="I5" s="64">
        <v>0.8828267534072417</v>
      </c>
      <c r="J5" s="64">
        <v>0.85060311263654031</v>
      </c>
      <c r="K5" s="64">
        <v>0.82150178062954371</v>
      </c>
      <c r="L5" s="64">
        <v>0.76570362727752772</v>
      </c>
      <c r="M5" s="64">
        <v>0.79123166681878498</v>
      </c>
      <c r="N5" s="64">
        <v>0.76123585432451679</v>
      </c>
      <c r="O5" s="64">
        <v>0.75036583696942505</v>
      </c>
      <c r="P5" s="64">
        <v>0.71478829996555981</v>
      </c>
      <c r="Q5" s="64">
        <v>0.7921817047319567</v>
      </c>
      <c r="R5" s="64">
        <v>0.7500331177395414</v>
      </c>
      <c r="S5" s="64">
        <v>0.73981405847257786</v>
      </c>
      <c r="T5" s="64">
        <v>0.64911311537016159</v>
      </c>
      <c r="U5" s="64">
        <v>0.70210234600907717</v>
      </c>
      <c r="V5" s="64">
        <v>0.41401932849812512</v>
      </c>
      <c r="W5" s="64">
        <v>0.7365837325422806</v>
      </c>
      <c r="X5" s="64">
        <v>0.65068503193585669</v>
      </c>
      <c r="Y5" s="64">
        <v>0.6674853769601814</v>
      </c>
      <c r="Z5" s="64">
        <v>0.69452051559040673</v>
      </c>
    </row>
    <row r="6" spans="1:26" x14ac:dyDescent="0.2">
      <c r="A6" s="156" t="s">
        <v>187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</row>
  </sheetData>
  <mergeCells count="2">
    <mergeCell ref="A2:Z2"/>
    <mergeCell ref="A6:Z6"/>
  </mergeCells>
  <hyperlinks>
    <hyperlink ref="A6:Z6" r:id="rId1" display="Source: World Investment Report, UNCTAD" xr:uid="{60F390C0-830A-4D58-9612-F07A82FFD321}"/>
  </hyperlinks>
  <pageMargins left="0.7" right="0.7" top="0.75" bottom="0.75" header="0.3" footer="0.3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19A0-D010-4CD0-9439-15DCEB08DD38}">
  <dimension ref="A2:G15"/>
  <sheetViews>
    <sheetView tabSelected="1" workbookViewId="0">
      <selection activeCell="G20" sqref="G20"/>
    </sheetView>
  </sheetViews>
  <sheetFormatPr defaultRowHeight="12.75" x14ac:dyDescent="0.2"/>
  <cols>
    <col min="1" max="1" width="7.42578125" customWidth="1"/>
    <col min="2" max="2" width="20.42578125" customWidth="1"/>
    <col min="3" max="3" width="10.42578125" hidden="1" customWidth="1"/>
    <col min="4" max="4" width="11.28515625" hidden="1" customWidth="1"/>
    <col min="5" max="5" width="14.140625" hidden="1" customWidth="1"/>
    <col min="6" max="6" width="17.140625" customWidth="1"/>
    <col min="7" max="7" width="17.85546875" customWidth="1"/>
    <col min="8" max="8" width="6.85546875" customWidth="1"/>
  </cols>
  <sheetData>
    <row r="2" spans="1:7" ht="30" customHeight="1" x14ac:dyDescent="0.2">
      <c r="A2" s="182" t="s">
        <v>312</v>
      </c>
      <c r="B2" s="158"/>
      <c r="C2" s="158"/>
      <c r="D2" s="158"/>
      <c r="E2" s="158"/>
      <c r="F2" s="158"/>
      <c r="G2" s="158"/>
    </row>
    <row r="3" spans="1:7" ht="27" customHeight="1" x14ac:dyDescent="0.2">
      <c r="A3" s="62" t="s">
        <v>148</v>
      </c>
      <c r="B3" s="60" t="s">
        <v>149</v>
      </c>
      <c r="C3" s="60" t="s">
        <v>150</v>
      </c>
      <c r="D3" s="60" t="s">
        <v>151</v>
      </c>
      <c r="E3" s="60" t="s">
        <v>152</v>
      </c>
      <c r="F3" s="54" t="s">
        <v>122</v>
      </c>
      <c r="G3" s="54" t="s">
        <v>94</v>
      </c>
    </row>
    <row r="4" spans="1:7" ht="16.5" customHeight="1" x14ac:dyDescent="0.2">
      <c r="A4" s="57">
        <v>1</v>
      </c>
      <c r="B4" s="53" t="s">
        <v>153</v>
      </c>
      <c r="C4" s="53">
        <v>3980</v>
      </c>
      <c r="D4" s="53">
        <v>5906</v>
      </c>
      <c r="E4" s="53">
        <v>3098</v>
      </c>
      <c r="F4" s="57">
        <v>12984</v>
      </c>
      <c r="G4" s="57">
        <v>0.27</v>
      </c>
    </row>
    <row r="5" spans="1:7" ht="16.5" customHeight="1" x14ac:dyDescent="0.2">
      <c r="A5" s="57">
        <v>2</v>
      </c>
      <c r="B5" s="53" t="s">
        <v>69</v>
      </c>
      <c r="C5" s="53">
        <v>2697</v>
      </c>
      <c r="D5" s="53">
        <v>3420</v>
      </c>
      <c r="E5" s="53">
        <v>1757</v>
      </c>
      <c r="F5" s="57">
        <v>7874</v>
      </c>
      <c r="G5" s="57">
        <v>0.16</v>
      </c>
    </row>
    <row r="6" spans="1:7" ht="17.25" customHeight="1" x14ac:dyDescent="0.2">
      <c r="A6" s="57">
        <v>3</v>
      </c>
      <c r="B6" s="53" t="s">
        <v>67</v>
      </c>
      <c r="C6" s="53">
        <v>1333</v>
      </c>
      <c r="D6" s="53">
        <v>2599</v>
      </c>
      <c r="E6" s="53">
        <v>1070</v>
      </c>
      <c r="F6" s="57">
        <v>5002</v>
      </c>
      <c r="G6" s="57">
        <v>0.1</v>
      </c>
    </row>
    <row r="7" spans="1:7" ht="15.75" customHeight="1" x14ac:dyDescent="0.2">
      <c r="A7" s="57">
        <v>4</v>
      </c>
      <c r="B7" s="53" t="s">
        <v>154</v>
      </c>
      <c r="C7" s="53">
        <v>485</v>
      </c>
      <c r="D7" s="53">
        <v>2414</v>
      </c>
      <c r="E7" s="53">
        <v>1276</v>
      </c>
      <c r="F7" s="57">
        <v>4175</v>
      </c>
      <c r="G7" s="57">
        <v>0.09</v>
      </c>
    </row>
    <row r="8" spans="1:7" ht="15" customHeight="1" x14ac:dyDescent="0.2">
      <c r="A8" s="57">
        <v>5</v>
      </c>
      <c r="B8" s="53" t="s">
        <v>155</v>
      </c>
      <c r="C8" s="53">
        <v>1109</v>
      </c>
      <c r="D8" s="53">
        <v>1603</v>
      </c>
      <c r="E8" s="53">
        <v>595</v>
      </c>
      <c r="F8" s="57">
        <v>3307</v>
      </c>
      <c r="G8" s="57">
        <v>7.0000000000000007E-2</v>
      </c>
    </row>
    <row r="9" spans="1:7" ht="19.5" customHeight="1" x14ac:dyDescent="0.2">
      <c r="A9" s="57">
        <v>6</v>
      </c>
      <c r="B9" s="53" t="s">
        <v>156</v>
      </c>
      <c r="C9" s="53">
        <v>1344</v>
      </c>
      <c r="D9" s="53">
        <v>1463</v>
      </c>
      <c r="E9" s="53">
        <v>582</v>
      </c>
      <c r="F9" s="57">
        <v>3389</v>
      </c>
      <c r="G9" s="57">
        <v>7.0000000000000007E-2</v>
      </c>
    </row>
    <row r="10" spans="1:7" ht="16.5" customHeight="1" x14ac:dyDescent="0.2">
      <c r="A10" s="57">
        <v>7</v>
      </c>
      <c r="B10" s="53" t="s">
        <v>157</v>
      </c>
      <c r="C10" s="53">
        <v>636</v>
      </c>
      <c r="D10" s="53">
        <v>750</v>
      </c>
      <c r="E10" s="53">
        <v>53</v>
      </c>
      <c r="F10" s="57">
        <v>1439</v>
      </c>
      <c r="G10" s="57">
        <v>0.03</v>
      </c>
    </row>
    <row r="11" spans="1:7" ht="16.5" customHeight="1" x14ac:dyDescent="0.2">
      <c r="A11" s="57">
        <v>8</v>
      </c>
      <c r="B11" s="53" t="s">
        <v>158</v>
      </c>
      <c r="C11" s="53">
        <v>203</v>
      </c>
      <c r="D11" s="53">
        <v>764</v>
      </c>
      <c r="E11" s="53">
        <v>94</v>
      </c>
      <c r="F11" s="57">
        <v>1061</v>
      </c>
      <c r="G11" s="57">
        <v>0.02</v>
      </c>
    </row>
    <row r="12" spans="1:7" ht="16.5" customHeight="1" x14ac:dyDescent="0.2">
      <c r="A12" s="57">
        <v>9</v>
      </c>
      <c r="B12" s="53" t="s">
        <v>95</v>
      </c>
      <c r="C12" s="53">
        <v>127</v>
      </c>
      <c r="D12" s="53">
        <v>226</v>
      </c>
      <c r="E12" s="53">
        <v>100</v>
      </c>
      <c r="F12" s="57">
        <v>453</v>
      </c>
      <c r="G12" s="57">
        <v>0.01</v>
      </c>
    </row>
    <row r="13" spans="1:7" ht="15.75" customHeight="1" x14ac:dyDescent="0.2">
      <c r="A13" s="57">
        <v>10</v>
      </c>
      <c r="B13" s="53" t="s">
        <v>159</v>
      </c>
      <c r="C13" s="53">
        <v>5</v>
      </c>
      <c r="D13" s="53">
        <v>1</v>
      </c>
      <c r="E13" s="53">
        <v>85</v>
      </c>
      <c r="F13" s="57">
        <v>91</v>
      </c>
      <c r="G13" s="57">
        <v>0</v>
      </c>
    </row>
    <row r="14" spans="1:7" ht="15.75" customHeight="1" x14ac:dyDescent="0.2">
      <c r="A14" s="57">
        <v>11</v>
      </c>
      <c r="B14" s="53" t="s">
        <v>96</v>
      </c>
      <c r="C14" s="53"/>
      <c r="D14" s="53"/>
      <c r="E14" s="53"/>
      <c r="F14" s="57">
        <v>8508</v>
      </c>
      <c r="G14" s="57">
        <v>0.18000000000000005</v>
      </c>
    </row>
    <row r="15" spans="1:7" ht="15" customHeight="1" x14ac:dyDescent="0.2">
      <c r="A15" s="120" t="s">
        <v>186</v>
      </c>
      <c r="B15" s="121"/>
      <c r="C15" s="121"/>
      <c r="D15" s="121"/>
      <c r="E15" s="121"/>
      <c r="F15" s="121"/>
      <c r="G15" s="122"/>
    </row>
  </sheetData>
  <mergeCells count="2">
    <mergeCell ref="A2:G2"/>
    <mergeCell ref="A15:G15"/>
  </mergeCells>
  <hyperlinks>
    <hyperlink ref="A15" r:id="rId1" display="Source: Overseas Direct Investment Data Fact Sheet, DEA " xr:uid="{230C2B75-D0E1-4028-B049-2487A596764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9BB3-A1C0-4CAA-9B71-653A92FB0CEB}">
  <dimension ref="A1:F189"/>
  <sheetViews>
    <sheetView topLeftCell="A181" workbookViewId="0">
      <selection activeCell="A188" sqref="A188:D189"/>
    </sheetView>
  </sheetViews>
  <sheetFormatPr defaultRowHeight="14.25" x14ac:dyDescent="0.2"/>
  <cols>
    <col min="1" max="1" width="9.140625" style="108"/>
    <col min="2" max="2" width="31.85546875" style="108" bestFit="1" customWidth="1"/>
    <col min="3" max="3" width="31.7109375" style="108" bestFit="1" customWidth="1"/>
    <col min="4" max="4" width="31.140625" style="108" bestFit="1" customWidth="1"/>
    <col min="5" max="16384" width="9.140625" style="108"/>
  </cols>
  <sheetData>
    <row r="1" spans="1:6" ht="15" x14ac:dyDescent="0.2">
      <c r="A1" s="115" t="s">
        <v>306</v>
      </c>
      <c r="B1" s="115"/>
      <c r="C1" s="115"/>
      <c r="D1" s="115"/>
    </row>
    <row r="2" spans="1:6" x14ac:dyDescent="0.2">
      <c r="A2" s="111" t="s">
        <v>302</v>
      </c>
      <c r="B2" s="111" t="s">
        <v>303</v>
      </c>
      <c r="C2" s="111" t="s">
        <v>304</v>
      </c>
      <c r="D2" s="111" t="s">
        <v>305</v>
      </c>
      <c r="E2" s="109"/>
      <c r="F2" s="109"/>
    </row>
    <row r="3" spans="1:6" x14ac:dyDescent="0.2">
      <c r="A3" s="112">
        <v>40179</v>
      </c>
      <c r="B3" s="113"/>
      <c r="C3" s="113"/>
      <c r="D3" s="113"/>
    </row>
    <row r="4" spans="1:6" x14ac:dyDescent="0.2">
      <c r="A4" s="112">
        <v>40210</v>
      </c>
      <c r="B4" s="113"/>
      <c r="C4" s="113"/>
      <c r="D4" s="113"/>
    </row>
    <row r="5" spans="1:6" x14ac:dyDescent="0.2">
      <c r="A5" s="112">
        <v>40238</v>
      </c>
      <c r="B5" s="110">
        <v>81.19632419403348</v>
      </c>
      <c r="C5" s="110">
        <v>-8.2079033675786377</v>
      </c>
      <c r="D5" s="110">
        <v>32.026022191490156</v>
      </c>
    </row>
    <row r="6" spans="1:6" x14ac:dyDescent="0.2">
      <c r="A6" s="112">
        <v>40269</v>
      </c>
      <c r="B6" s="110">
        <v>12.985600525206209</v>
      </c>
      <c r="C6" s="110">
        <v>-26.920699877956579</v>
      </c>
      <c r="D6" s="110">
        <v>-27.672684515078799</v>
      </c>
    </row>
    <row r="7" spans="1:6" x14ac:dyDescent="0.2">
      <c r="A7" s="112">
        <v>40299</v>
      </c>
      <c r="B7" s="110">
        <v>-12.810466634275343</v>
      </c>
      <c r="C7" s="110">
        <v>16.345930815052128</v>
      </c>
      <c r="D7" s="110">
        <v>-63.113887763485991</v>
      </c>
    </row>
    <row r="8" spans="1:6" x14ac:dyDescent="0.2">
      <c r="A8" s="112">
        <v>40330</v>
      </c>
      <c r="B8" s="110">
        <v>8.3302038691210498</v>
      </c>
      <c r="C8" s="110">
        <v>111.83246235188791</v>
      </c>
      <c r="D8" s="110">
        <v>-54.274019214071814</v>
      </c>
    </row>
    <row r="9" spans="1:6" x14ac:dyDescent="0.2">
      <c r="A9" s="112">
        <v>40360</v>
      </c>
      <c r="B9" s="110">
        <v>10.335939490992146</v>
      </c>
      <c r="C9" s="110">
        <v>183.45950030751391</v>
      </c>
      <c r="D9" s="110">
        <v>-71.465689406234645</v>
      </c>
    </row>
    <row r="10" spans="1:6" x14ac:dyDescent="0.2">
      <c r="A10" s="112">
        <v>40391</v>
      </c>
      <c r="B10" s="110">
        <v>9.1194406692783048</v>
      </c>
      <c r="C10" s="110">
        <v>197.82786339959605</v>
      </c>
      <c r="D10" s="110">
        <v>-44.75571192514218</v>
      </c>
    </row>
    <row r="11" spans="1:6" x14ac:dyDescent="0.2">
      <c r="A11" s="112">
        <v>40422</v>
      </c>
      <c r="B11" s="110">
        <v>35.403687811274182</v>
      </c>
      <c r="C11" s="110">
        <v>212.88749607967108</v>
      </c>
      <c r="D11" s="110">
        <v>-16.458794615947795</v>
      </c>
    </row>
    <row r="12" spans="1:6" x14ac:dyDescent="0.2">
      <c r="A12" s="112">
        <v>40452</v>
      </c>
      <c r="B12" s="110">
        <v>34.274427440524008</v>
      </c>
      <c r="C12" s="110">
        <v>191.33309059440535</v>
      </c>
      <c r="D12" s="110">
        <v>10.675172795263833</v>
      </c>
    </row>
    <row r="13" spans="1:6" x14ac:dyDescent="0.2">
      <c r="A13" s="112">
        <v>40483</v>
      </c>
      <c r="B13" s="110">
        <v>25.347403488446744</v>
      </c>
      <c r="C13" s="110">
        <v>166.22229580534099</v>
      </c>
      <c r="D13" s="110">
        <v>-1.9665592562621015</v>
      </c>
    </row>
    <row r="14" spans="1:6" x14ac:dyDescent="0.2">
      <c r="A14" s="112">
        <v>40513</v>
      </c>
      <c r="B14" s="110">
        <v>11.703658524083707</v>
      </c>
      <c r="C14" s="110">
        <v>115.57100408494112</v>
      </c>
      <c r="D14" s="110">
        <v>29.581752267899233</v>
      </c>
    </row>
    <row r="15" spans="1:6" x14ac:dyDescent="0.2">
      <c r="A15" s="112">
        <v>40544</v>
      </c>
      <c r="B15" s="110">
        <v>21.589601706519261</v>
      </c>
      <c r="C15" s="110">
        <v>103.10506094252011</v>
      </c>
      <c r="D15" s="110">
        <v>27.071996006449723</v>
      </c>
    </row>
    <row r="16" spans="1:6" x14ac:dyDescent="0.2">
      <c r="A16" s="112">
        <v>40575</v>
      </c>
      <c r="B16" s="110">
        <v>24.754766052459502</v>
      </c>
      <c r="C16" s="110">
        <v>75.572193587135359</v>
      </c>
      <c r="D16" s="110">
        <v>60.484166266543745</v>
      </c>
    </row>
    <row r="17" spans="1:4" x14ac:dyDescent="0.2">
      <c r="A17" s="112">
        <v>40603</v>
      </c>
      <c r="B17" s="110">
        <v>32.147570956484799</v>
      </c>
      <c r="C17" s="110">
        <v>51.863270034840269</v>
      </c>
      <c r="D17" s="110">
        <v>75.688293555057726</v>
      </c>
    </row>
    <row r="18" spans="1:4" x14ac:dyDescent="0.2">
      <c r="A18" s="112">
        <v>40634</v>
      </c>
      <c r="B18" s="110">
        <v>3.6289281128605353</v>
      </c>
      <c r="C18" s="110">
        <v>8.2436496020313541</v>
      </c>
      <c r="D18" s="110">
        <v>46.251436780448408</v>
      </c>
    </row>
    <row r="19" spans="1:4" x14ac:dyDescent="0.2">
      <c r="A19" s="112">
        <v>40664</v>
      </c>
      <c r="B19" s="110">
        <v>-17.426349439519996</v>
      </c>
      <c r="C19" s="110">
        <v>-26.388671848572159</v>
      </c>
      <c r="D19" s="110">
        <v>-19.906797670270208</v>
      </c>
    </row>
    <row r="20" spans="1:4" x14ac:dyDescent="0.2">
      <c r="A20" s="112">
        <v>40695</v>
      </c>
      <c r="B20" s="110">
        <v>-53.086306885494395</v>
      </c>
      <c r="C20" s="110">
        <v>-68.726919132458477</v>
      </c>
      <c r="D20" s="110">
        <v>-85.097357518131901</v>
      </c>
    </row>
    <row r="21" spans="1:4" x14ac:dyDescent="0.2">
      <c r="A21" s="112">
        <v>40725</v>
      </c>
      <c r="B21" s="110">
        <v>-30.088100166218283</v>
      </c>
      <c r="C21" s="110">
        <v>-54.217643184558455</v>
      </c>
      <c r="D21" s="110">
        <v>-56.071481111971764</v>
      </c>
    </row>
    <row r="22" spans="1:4" x14ac:dyDescent="0.2">
      <c r="A22" s="112">
        <v>40756</v>
      </c>
      <c r="B22" s="110">
        <v>5.765758143179383</v>
      </c>
      <c r="C22" s="110">
        <v>-16.002446282736699</v>
      </c>
      <c r="D22" s="110">
        <v>-10.446551365791464</v>
      </c>
    </row>
    <row r="23" spans="1:4" x14ac:dyDescent="0.2">
      <c r="A23" s="112">
        <v>40787</v>
      </c>
      <c r="B23" s="110">
        <v>37.776531802102738</v>
      </c>
      <c r="C23" s="110">
        <v>-24.555251858893598</v>
      </c>
      <c r="D23" s="110">
        <v>69.3912344181647</v>
      </c>
    </row>
    <row r="24" spans="1:4" x14ac:dyDescent="0.2">
      <c r="A24" s="112">
        <v>40817</v>
      </c>
      <c r="B24" s="110">
        <v>23.288994716513614</v>
      </c>
      <c r="C24" s="110">
        <v>-122.39154580312709</v>
      </c>
      <c r="D24" s="110">
        <v>113.08872969322773</v>
      </c>
    </row>
    <row r="25" spans="1:4" x14ac:dyDescent="0.2">
      <c r="A25" s="112">
        <v>40848</v>
      </c>
      <c r="B25" s="110">
        <v>-46.927389241332037</v>
      </c>
      <c r="C25" s="110">
        <v>-271.31577123468367</v>
      </c>
      <c r="D25" s="110">
        <v>86.599032044352967</v>
      </c>
    </row>
    <row r="26" spans="1:4" x14ac:dyDescent="0.2">
      <c r="A26" s="112">
        <v>40878</v>
      </c>
      <c r="B26" s="110">
        <v>-153.47167027160552</v>
      </c>
      <c r="C26" s="110">
        <v>-390.66415819240967</v>
      </c>
      <c r="D26" s="110">
        <v>-50.857131084460292</v>
      </c>
    </row>
    <row r="27" spans="1:4" x14ac:dyDescent="0.2">
      <c r="A27" s="112">
        <v>40909</v>
      </c>
      <c r="B27" s="110">
        <v>-253.92795276247699</v>
      </c>
      <c r="C27" s="110">
        <v>-484.88080117286324</v>
      </c>
      <c r="D27" s="110">
        <v>-197.74597514236393</v>
      </c>
    </row>
    <row r="28" spans="1:4" x14ac:dyDescent="0.2">
      <c r="A28" s="112">
        <v>40940</v>
      </c>
      <c r="B28" s="110">
        <v>-280.06460093698547</v>
      </c>
      <c r="C28" s="110">
        <v>-542.09860767998828</v>
      </c>
      <c r="D28" s="110">
        <v>-235.01106227573348</v>
      </c>
    </row>
    <row r="29" spans="1:4" x14ac:dyDescent="0.2">
      <c r="A29" s="112">
        <v>40969</v>
      </c>
      <c r="B29" s="110">
        <v>-255.18689942205629</v>
      </c>
      <c r="C29" s="110">
        <v>-560.89048074663003</v>
      </c>
      <c r="D29" s="110">
        <v>-168.87834815428101</v>
      </c>
    </row>
    <row r="30" spans="1:4" x14ac:dyDescent="0.2">
      <c r="A30" s="112">
        <v>41000</v>
      </c>
      <c r="B30" s="110">
        <v>-203.32069454110035</v>
      </c>
      <c r="C30" s="110">
        <v>-545.30888917049106</v>
      </c>
      <c r="D30" s="110">
        <v>-71.919076552269445</v>
      </c>
    </row>
    <row r="31" spans="1:4" x14ac:dyDescent="0.2">
      <c r="A31" s="112">
        <v>41030</v>
      </c>
      <c r="B31" s="110">
        <v>-161.63264395226702</v>
      </c>
      <c r="C31" s="110">
        <v>-517.36771870920552</v>
      </c>
      <c r="D31" s="110">
        <v>2.4922310405112853</v>
      </c>
    </row>
    <row r="32" spans="1:4" x14ac:dyDescent="0.2">
      <c r="A32" s="112">
        <v>41061</v>
      </c>
      <c r="B32" s="110">
        <v>-146.3505931910789</v>
      </c>
      <c r="C32" s="110">
        <v>-513.96674133562749</v>
      </c>
      <c r="D32" s="110">
        <v>38.118790157256477</v>
      </c>
    </row>
    <row r="33" spans="1:4" x14ac:dyDescent="0.2">
      <c r="A33" s="112">
        <v>41091</v>
      </c>
      <c r="B33" s="110">
        <v>-181.58569493512806</v>
      </c>
      <c r="C33" s="110">
        <v>-490.01143838780661</v>
      </c>
      <c r="D33" s="110">
        <v>-102.24580847762971</v>
      </c>
    </row>
    <row r="34" spans="1:4" x14ac:dyDescent="0.2">
      <c r="A34" s="112">
        <v>41122</v>
      </c>
      <c r="B34" s="110">
        <v>-260.40998685106177</v>
      </c>
      <c r="C34" s="110">
        <v>-474.48984420301929</v>
      </c>
      <c r="D34" s="110">
        <v>-296.77054910007735</v>
      </c>
    </row>
    <row r="35" spans="1:4" x14ac:dyDescent="0.2">
      <c r="A35" s="112">
        <v>41153</v>
      </c>
      <c r="B35" s="110">
        <v>-261.2811150306257</v>
      </c>
      <c r="C35" s="110">
        <v>-395.65640371299759</v>
      </c>
      <c r="D35" s="110">
        <v>-364.41709590028955</v>
      </c>
    </row>
    <row r="36" spans="1:4" x14ac:dyDescent="0.2">
      <c r="A36" s="112">
        <v>41183</v>
      </c>
      <c r="B36" s="110">
        <v>-184.3706437522082</v>
      </c>
      <c r="C36" s="110">
        <v>-301.72455465718076</v>
      </c>
      <c r="D36" s="110">
        <v>-229.90132739857791</v>
      </c>
    </row>
    <row r="37" spans="1:4" x14ac:dyDescent="0.2">
      <c r="A37" s="112">
        <v>41214</v>
      </c>
      <c r="B37" s="110">
        <v>-65.359653728577712</v>
      </c>
      <c r="C37" s="110">
        <v>-197.79497147971716</v>
      </c>
      <c r="D37" s="110">
        <v>-9.5694451578568192</v>
      </c>
    </row>
    <row r="38" spans="1:4" x14ac:dyDescent="0.2">
      <c r="A38" s="112">
        <v>41244</v>
      </c>
      <c r="B38" s="110">
        <v>6.1643261140325762</v>
      </c>
      <c r="C38" s="110">
        <v>-136.92387164839928</v>
      </c>
      <c r="D38" s="110">
        <v>99.408279289976875</v>
      </c>
    </row>
    <row r="39" spans="1:4" x14ac:dyDescent="0.2">
      <c r="A39" s="112">
        <v>41275</v>
      </c>
      <c r="B39" s="110">
        <v>52.478107104214885</v>
      </c>
      <c r="C39" s="110">
        <v>-95.457268511952776</v>
      </c>
      <c r="D39" s="110">
        <v>164.08585758348585</v>
      </c>
    </row>
    <row r="40" spans="1:4" x14ac:dyDescent="0.2">
      <c r="A40" s="112">
        <v>41306</v>
      </c>
      <c r="B40" s="110">
        <v>60.906310231866101</v>
      </c>
      <c r="C40" s="110">
        <v>-59.544943578493417</v>
      </c>
      <c r="D40" s="110">
        <v>162.92480035711984</v>
      </c>
    </row>
    <row r="41" spans="1:4" x14ac:dyDescent="0.2">
      <c r="A41" s="112">
        <v>41334</v>
      </c>
      <c r="B41" s="110">
        <v>71.919408917925608</v>
      </c>
      <c r="C41" s="110">
        <v>-28.463770731314241</v>
      </c>
      <c r="D41" s="110">
        <v>166.59126780381246</v>
      </c>
    </row>
    <row r="42" spans="1:4" x14ac:dyDescent="0.2">
      <c r="A42" s="112">
        <v>41365</v>
      </c>
      <c r="B42" s="110">
        <v>74.693876260517854</v>
      </c>
      <c r="C42" s="110">
        <v>-9.8042446874132594</v>
      </c>
      <c r="D42" s="110">
        <v>164.42354822135303</v>
      </c>
    </row>
    <row r="43" spans="1:4" x14ac:dyDescent="0.2">
      <c r="A43" s="112">
        <v>41395</v>
      </c>
      <c r="B43" s="110">
        <v>114.4094171063489</v>
      </c>
      <c r="C43" s="110">
        <v>12.884206072146824</v>
      </c>
      <c r="D43" s="110">
        <v>203.83436669493625</v>
      </c>
    </row>
    <row r="44" spans="1:4" x14ac:dyDescent="0.2">
      <c r="A44" s="112">
        <v>41426</v>
      </c>
      <c r="B44" s="110">
        <v>117.16799848631342</v>
      </c>
      <c r="C44" s="110">
        <v>42.512565215136576</v>
      </c>
      <c r="D44" s="110">
        <v>179.28501855323015</v>
      </c>
    </row>
    <row r="45" spans="1:4" x14ac:dyDescent="0.2">
      <c r="A45" s="112">
        <v>41456</v>
      </c>
      <c r="B45" s="110">
        <v>117.87767793684365</v>
      </c>
      <c r="C45" s="110">
        <v>57.84285264288453</v>
      </c>
      <c r="D45" s="110">
        <v>152.17508163424577</v>
      </c>
    </row>
    <row r="46" spans="1:4" x14ac:dyDescent="0.2">
      <c r="A46" s="112">
        <v>41487</v>
      </c>
      <c r="B46" s="110">
        <v>89.533431527398847</v>
      </c>
      <c r="C46" s="110">
        <v>28.488481205045261</v>
      </c>
      <c r="D46" s="110">
        <v>102.43146526017021</v>
      </c>
    </row>
    <row r="47" spans="1:4" x14ac:dyDescent="0.2">
      <c r="A47" s="112">
        <v>41518</v>
      </c>
      <c r="B47" s="110">
        <v>33.961250590164781</v>
      </c>
      <c r="C47" s="110">
        <v>-37.645369938958538</v>
      </c>
      <c r="D47" s="110">
        <v>27.84603024569202</v>
      </c>
    </row>
    <row r="48" spans="1:4" x14ac:dyDescent="0.2">
      <c r="A48" s="112">
        <v>41548</v>
      </c>
      <c r="B48" s="110">
        <v>-18.9049658317862</v>
      </c>
      <c r="C48" s="110">
        <v>-92.275580056713068</v>
      </c>
      <c r="D48" s="110">
        <v>-22.583831700628124</v>
      </c>
    </row>
    <row r="49" spans="1:4" x14ac:dyDescent="0.2">
      <c r="A49" s="112">
        <v>41579</v>
      </c>
      <c r="B49" s="110">
        <v>-5.6535125686893508</v>
      </c>
      <c r="C49" s="110">
        <v>-80.34347734822336</v>
      </c>
      <c r="D49" s="110">
        <v>6.1825672509400391</v>
      </c>
    </row>
    <row r="50" spans="1:4" x14ac:dyDescent="0.2">
      <c r="A50" s="112">
        <v>41609</v>
      </c>
      <c r="B50" s="110">
        <v>39.076144441957126</v>
      </c>
      <c r="C50" s="110">
        <v>-40.874454289326536</v>
      </c>
      <c r="D50" s="110">
        <v>89.16859623140239</v>
      </c>
    </row>
    <row r="51" spans="1:4" x14ac:dyDescent="0.2">
      <c r="A51" s="112">
        <v>41640</v>
      </c>
      <c r="B51" s="110">
        <v>100.51203480784811</v>
      </c>
      <c r="C51" s="110">
        <v>2.6046946941957145</v>
      </c>
      <c r="D51" s="110">
        <v>149.25140492589583</v>
      </c>
    </row>
    <row r="52" spans="1:4" x14ac:dyDescent="0.2">
      <c r="A52" s="112">
        <v>41671</v>
      </c>
      <c r="B52" s="110">
        <v>88.585660587350006</v>
      </c>
      <c r="C52" s="110">
        <v>8.4832667454443538</v>
      </c>
      <c r="D52" s="110">
        <v>121.55379769286942</v>
      </c>
    </row>
    <row r="53" spans="1:4" x14ac:dyDescent="0.2">
      <c r="A53" s="112">
        <v>41699</v>
      </c>
      <c r="B53" s="110">
        <v>52.521017110655407</v>
      </c>
      <c r="C53" s="110">
        <v>-6.4360162767569165</v>
      </c>
      <c r="D53" s="110">
        <v>57.01155816481586</v>
      </c>
    </row>
    <row r="54" spans="1:4" x14ac:dyDescent="0.2">
      <c r="A54" s="112">
        <v>41730</v>
      </c>
      <c r="B54" s="110">
        <v>-2.4388077398233179</v>
      </c>
      <c r="C54" s="110">
        <v>-19.108423872466801</v>
      </c>
      <c r="D54" s="110">
        <v>-30.446334453874954</v>
      </c>
    </row>
    <row r="55" spans="1:4" x14ac:dyDescent="0.2">
      <c r="A55" s="112">
        <v>41760</v>
      </c>
      <c r="B55" s="110">
        <v>-69.659232281078602</v>
      </c>
      <c r="C55" s="110">
        <v>-64.81249501972232</v>
      </c>
      <c r="D55" s="110">
        <v>-99.712797208239294</v>
      </c>
    </row>
    <row r="56" spans="1:4" x14ac:dyDescent="0.2">
      <c r="A56" s="112">
        <v>41791</v>
      </c>
      <c r="B56" s="110">
        <v>-69.122306288421186</v>
      </c>
      <c r="C56" s="110">
        <v>-108.62994686523518</v>
      </c>
      <c r="D56" s="110">
        <v>-27.358822742032714</v>
      </c>
    </row>
    <row r="57" spans="1:4" x14ac:dyDescent="0.2">
      <c r="A57" s="112">
        <v>41821</v>
      </c>
      <c r="B57" s="110">
        <v>-43.148328979499439</v>
      </c>
      <c r="C57" s="110">
        <v>-123.84437380553678</v>
      </c>
      <c r="D57" s="110">
        <v>50.971632026526834</v>
      </c>
    </row>
    <row r="58" spans="1:4" x14ac:dyDescent="0.2">
      <c r="A58" s="112">
        <v>41852</v>
      </c>
      <c r="B58" s="110">
        <v>-4.4829604840326311</v>
      </c>
      <c r="C58" s="110">
        <v>-120.01789310402455</v>
      </c>
      <c r="D58" s="110">
        <v>113.70365060600885</v>
      </c>
    </row>
    <row r="59" spans="1:4" x14ac:dyDescent="0.2">
      <c r="A59" s="112">
        <v>41883</v>
      </c>
      <c r="B59" s="110">
        <v>26.795651239031201</v>
      </c>
      <c r="C59" s="110">
        <v>-89.977444627756626</v>
      </c>
      <c r="D59" s="110">
        <v>104.55568095407685</v>
      </c>
    </row>
    <row r="60" spans="1:4" x14ac:dyDescent="0.2">
      <c r="A60" s="112">
        <v>41913</v>
      </c>
      <c r="B60" s="110">
        <v>13.187087543344674</v>
      </c>
      <c r="C60" s="110">
        <v>-89.067086226221306</v>
      </c>
      <c r="D60" s="110">
        <v>70.543251459669889</v>
      </c>
    </row>
    <row r="61" spans="1:4" x14ac:dyDescent="0.2">
      <c r="A61" s="112">
        <v>41944</v>
      </c>
      <c r="B61" s="110">
        <v>-7.7541521655398782</v>
      </c>
      <c r="C61" s="110">
        <v>-71.397564706680157</v>
      </c>
      <c r="D61" s="110">
        <v>11.571342684485302</v>
      </c>
    </row>
    <row r="62" spans="1:4" x14ac:dyDescent="0.2">
      <c r="A62" s="112">
        <v>41974</v>
      </c>
      <c r="B62" s="110">
        <v>-13.9271224842838</v>
      </c>
      <c r="C62" s="110">
        <v>-60.608188340699996</v>
      </c>
      <c r="D62" s="110">
        <v>15.50822223390864</v>
      </c>
    </row>
    <row r="63" spans="1:4" x14ac:dyDescent="0.2">
      <c r="A63" s="112">
        <v>42005</v>
      </c>
      <c r="B63" s="110">
        <v>18.555505111294394</v>
      </c>
      <c r="C63" s="110">
        <v>-47.089522485673541</v>
      </c>
      <c r="D63" s="110">
        <v>68.678166680105875</v>
      </c>
    </row>
    <row r="64" spans="1:4" x14ac:dyDescent="0.2">
      <c r="A64" s="112">
        <v>42036</v>
      </c>
      <c r="B64" s="110">
        <v>65.185860677756608</v>
      </c>
      <c r="C64" s="110">
        <v>-31.646783862285275</v>
      </c>
      <c r="D64" s="110">
        <v>150.74167037907867</v>
      </c>
    </row>
    <row r="65" spans="1:4" x14ac:dyDescent="0.2">
      <c r="A65" s="112">
        <v>42064</v>
      </c>
      <c r="B65" s="110">
        <v>98.979455720181079</v>
      </c>
      <c r="C65" s="110">
        <v>19.257410465591079</v>
      </c>
      <c r="D65" s="110">
        <v>172.09913807788453</v>
      </c>
    </row>
    <row r="66" spans="1:4" x14ac:dyDescent="0.2">
      <c r="A66" s="112">
        <v>42095</v>
      </c>
      <c r="B66" s="110">
        <v>146.14504081182488</v>
      </c>
      <c r="C66" s="110">
        <v>104.5012752265045</v>
      </c>
      <c r="D66" s="110">
        <v>190.29742766210262</v>
      </c>
    </row>
    <row r="67" spans="1:4" x14ac:dyDescent="0.2">
      <c r="A67" s="112">
        <v>42125</v>
      </c>
      <c r="B67" s="110">
        <v>180.93804074605504</v>
      </c>
      <c r="C67" s="110">
        <v>191.74029302211468</v>
      </c>
      <c r="D67" s="110">
        <v>197.69119216810043</v>
      </c>
    </row>
    <row r="68" spans="1:4" x14ac:dyDescent="0.2">
      <c r="A68" s="112">
        <v>42156</v>
      </c>
      <c r="B68" s="110">
        <v>200.35671406133505</v>
      </c>
      <c r="C68" s="110">
        <v>246.92627589459497</v>
      </c>
      <c r="D68" s="110">
        <v>199.74040768050895</v>
      </c>
    </row>
    <row r="69" spans="1:4" x14ac:dyDescent="0.2">
      <c r="A69" s="112">
        <v>42186</v>
      </c>
      <c r="B69" s="110">
        <v>199.07735376358431</v>
      </c>
      <c r="C69" s="110">
        <v>247.0799285028445</v>
      </c>
      <c r="D69" s="110">
        <v>218.03945326820707</v>
      </c>
    </row>
    <row r="70" spans="1:4" x14ac:dyDescent="0.2">
      <c r="A70" s="112">
        <v>42217</v>
      </c>
      <c r="B70" s="110">
        <v>213.19134705163538</v>
      </c>
      <c r="C70" s="110">
        <v>248.95480808551517</v>
      </c>
      <c r="D70" s="110">
        <v>243.22111432235002</v>
      </c>
    </row>
    <row r="71" spans="1:4" x14ac:dyDescent="0.2">
      <c r="A71" s="112">
        <v>42248</v>
      </c>
      <c r="B71" s="110">
        <v>251.77080849058945</v>
      </c>
      <c r="C71" s="110">
        <v>247.27633949025619</v>
      </c>
      <c r="D71" s="110">
        <v>310.15199049682582</v>
      </c>
    </row>
    <row r="72" spans="1:4" x14ac:dyDescent="0.2">
      <c r="A72" s="112">
        <v>42278</v>
      </c>
      <c r="B72" s="110">
        <v>264.09408782014583</v>
      </c>
      <c r="C72" s="110">
        <v>241.66300148579487</v>
      </c>
      <c r="D72" s="110">
        <v>322.66930125910625</v>
      </c>
    </row>
    <row r="73" spans="1:4" x14ac:dyDescent="0.2">
      <c r="A73" s="112">
        <v>42309</v>
      </c>
      <c r="B73" s="110">
        <v>233.03355180936128</v>
      </c>
      <c r="C73" s="110">
        <v>186.93584222845783</v>
      </c>
      <c r="D73" s="110">
        <v>316.86451622818601</v>
      </c>
    </row>
    <row r="74" spans="1:4" x14ac:dyDescent="0.2">
      <c r="A74" s="112">
        <v>42339</v>
      </c>
      <c r="B74" s="110">
        <v>179.86917455986753</v>
      </c>
      <c r="C74" s="110">
        <v>138.00473960613937</v>
      </c>
      <c r="D74" s="110">
        <v>247.01934042865236</v>
      </c>
    </row>
    <row r="75" spans="1:4" x14ac:dyDescent="0.2">
      <c r="A75" s="112">
        <v>42370</v>
      </c>
      <c r="B75" s="110">
        <v>119.1344458937709</v>
      </c>
      <c r="C75" s="110">
        <v>98.71935028568852</v>
      </c>
      <c r="D75" s="110">
        <v>170.32130818882038</v>
      </c>
    </row>
    <row r="76" spans="1:4" x14ac:dyDescent="0.2">
      <c r="A76" s="112">
        <v>42401</v>
      </c>
      <c r="B76" s="110">
        <v>111.39757026048065</v>
      </c>
      <c r="C76" s="110">
        <v>82.832804182905022</v>
      </c>
      <c r="D76" s="110">
        <v>135.03393841474409</v>
      </c>
    </row>
    <row r="77" spans="1:4" x14ac:dyDescent="0.2">
      <c r="A77" s="112">
        <v>42430</v>
      </c>
      <c r="B77" s="110">
        <v>103.36294995963652</v>
      </c>
      <c r="C77" s="110">
        <v>58.02020695812157</v>
      </c>
      <c r="D77" s="110">
        <v>126.88892432991541</v>
      </c>
    </row>
    <row r="78" spans="1:4" x14ac:dyDescent="0.2">
      <c r="A78" s="112">
        <v>42461</v>
      </c>
      <c r="B78" s="110">
        <v>112.09333955341354</v>
      </c>
      <c r="C78" s="110">
        <v>26.309435130437805</v>
      </c>
      <c r="D78" s="110">
        <v>152.16409599640826</v>
      </c>
    </row>
    <row r="79" spans="1:4" x14ac:dyDescent="0.2">
      <c r="A79" s="112">
        <v>42491</v>
      </c>
      <c r="B79" s="110">
        <v>106.22379340063323</v>
      </c>
      <c r="C79" s="110">
        <v>4.757547121514591</v>
      </c>
      <c r="D79" s="110">
        <v>154.3591989221085</v>
      </c>
    </row>
    <row r="80" spans="1:4" x14ac:dyDescent="0.2">
      <c r="A80" s="112">
        <v>42522</v>
      </c>
      <c r="B80" s="110">
        <v>83.447355403173503</v>
      </c>
      <c r="C80" s="110">
        <v>-14.032827549533764</v>
      </c>
      <c r="D80" s="110">
        <v>120.12305677867485</v>
      </c>
    </row>
    <row r="81" spans="1:4" x14ac:dyDescent="0.2">
      <c r="A81" s="112">
        <v>42552</v>
      </c>
      <c r="B81" s="110">
        <v>83.835779829060257</v>
      </c>
      <c r="C81" s="110">
        <v>-37.161957284251258</v>
      </c>
      <c r="D81" s="110">
        <v>176.51581851547124</v>
      </c>
    </row>
    <row r="82" spans="1:4" x14ac:dyDescent="0.2">
      <c r="A82" s="112">
        <v>42583</v>
      </c>
      <c r="B82" s="110">
        <v>74.037383011272567</v>
      </c>
      <c r="C82" s="110">
        <v>-46.524599294290198</v>
      </c>
      <c r="D82" s="110">
        <v>175.50928183427669</v>
      </c>
    </row>
    <row r="83" spans="1:4" x14ac:dyDescent="0.2">
      <c r="A83" s="112">
        <v>42614</v>
      </c>
      <c r="B83" s="110">
        <v>43.61983401838134</v>
      </c>
      <c r="C83" s="110">
        <v>-90.613341928186628</v>
      </c>
      <c r="D83" s="110">
        <v>183.52463666179898</v>
      </c>
    </row>
    <row r="84" spans="1:4" x14ac:dyDescent="0.2">
      <c r="A84" s="112">
        <v>42644</v>
      </c>
      <c r="B84" s="110">
        <v>-48.796241691267937</v>
      </c>
      <c r="C84" s="110">
        <v>-170.70203364900715</v>
      </c>
      <c r="D84" s="110">
        <v>82.090994691558933</v>
      </c>
    </row>
    <row r="85" spans="1:4" x14ac:dyDescent="0.2">
      <c r="A85" s="112">
        <v>42675</v>
      </c>
      <c r="B85" s="110">
        <v>-97.165065949913355</v>
      </c>
      <c r="C85" s="110">
        <v>-219.49085670479332</v>
      </c>
      <c r="D85" s="110">
        <v>16.950945405217581</v>
      </c>
    </row>
    <row r="86" spans="1:4" x14ac:dyDescent="0.2">
      <c r="A86" s="112">
        <v>42705</v>
      </c>
      <c r="B86" s="110">
        <v>-107.68008839467402</v>
      </c>
      <c r="C86" s="110">
        <v>-214.58960558588308</v>
      </c>
      <c r="D86" s="110">
        <v>-21.67770211218631</v>
      </c>
    </row>
    <row r="87" spans="1:4" x14ac:dyDescent="0.2">
      <c r="A87" s="112">
        <v>42736</v>
      </c>
      <c r="B87" s="110">
        <v>-87.584648267095588</v>
      </c>
      <c r="C87" s="110">
        <v>-154.14545795829056</v>
      </c>
      <c r="D87" s="110">
        <v>-52.157001393464071</v>
      </c>
    </row>
    <row r="88" spans="1:4" x14ac:dyDescent="0.2">
      <c r="A88" s="112">
        <v>42767</v>
      </c>
      <c r="B88" s="110">
        <v>-82.36353323224867</v>
      </c>
      <c r="C88" s="110">
        <v>-104.82453729365071</v>
      </c>
      <c r="D88" s="110">
        <v>-54.884602622559044</v>
      </c>
    </row>
    <row r="89" spans="1:4" x14ac:dyDescent="0.2">
      <c r="A89" s="112">
        <v>42795</v>
      </c>
      <c r="B89" s="110">
        <v>-94.207389111455313</v>
      </c>
      <c r="C89" s="110">
        <v>-56.858246743060107</v>
      </c>
      <c r="D89" s="110">
        <v>-110.05275626635122</v>
      </c>
    </row>
    <row r="90" spans="1:4" x14ac:dyDescent="0.2">
      <c r="A90" s="112">
        <v>42826</v>
      </c>
      <c r="B90" s="110">
        <v>-98.60494134230575</v>
      </c>
      <c r="C90" s="110">
        <v>-23.084323161388156</v>
      </c>
      <c r="D90" s="110">
        <v>-148.63682667419934</v>
      </c>
    </row>
    <row r="91" spans="1:4" x14ac:dyDescent="0.2">
      <c r="A91" s="112">
        <v>42856</v>
      </c>
      <c r="B91" s="110">
        <v>-102.80597944911301</v>
      </c>
      <c r="C91" s="110">
        <v>0.31307858563982904</v>
      </c>
      <c r="D91" s="110">
        <v>-170.11977665724737</v>
      </c>
    </row>
    <row r="92" spans="1:4" x14ac:dyDescent="0.2">
      <c r="A92" s="112">
        <v>42887</v>
      </c>
      <c r="B92" s="110">
        <v>-97.800348758955067</v>
      </c>
      <c r="C92" s="110">
        <v>19.130636931771093</v>
      </c>
      <c r="D92" s="110">
        <v>-152.38081735713979</v>
      </c>
    </row>
    <row r="93" spans="1:4" x14ac:dyDescent="0.2">
      <c r="A93" s="112">
        <v>42917</v>
      </c>
      <c r="B93" s="110">
        <v>-88.900442041479238</v>
      </c>
      <c r="C93" s="110">
        <v>58.480021392336099</v>
      </c>
      <c r="D93" s="110">
        <v>-120.55849292211883</v>
      </c>
    </row>
    <row r="94" spans="1:4" x14ac:dyDescent="0.2">
      <c r="A94" s="112">
        <v>42948</v>
      </c>
      <c r="B94" s="110">
        <v>-25.459432128774395</v>
      </c>
      <c r="C94" s="110">
        <v>91.131716114356649</v>
      </c>
      <c r="D94" s="110">
        <v>-9.794891374453087</v>
      </c>
    </row>
    <row r="95" spans="1:4" x14ac:dyDescent="0.2">
      <c r="A95" s="112">
        <v>42979</v>
      </c>
      <c r="B95" s="110">
        <v>-64.612300675850406</v>
      </c>
      <c r="C95" s="110">
        <v>73.378298204635371</v>
      </c>
      <c r="D95" s="110">
        <v>-33.279764080418232</v>
      </c>
    </row>
    <row r="96" spans="1:4" x14ac:dyDescent="0.2">
      <c r="A96" s="112">
        <v>43009</v>
      </c>
      <c r="B96" s="110">
        <v>-62.888085342164061</v>
      </c>
      <c r="C96" s="110">
        <v>46.153577492800622</v>
      </c>
      <c r="D96" s="110">
        <v>-30.74699672273033</v>
      </c>
    </row>
    <row r="97" spans="1:4" x14ac:dyDescent="0.2">
      <c r="A97" s="112">
        <v>43040</v>
      </c>
      <c r="B97" s="110">
        <v>-101.98740334581396</v>
      </c>
      <c r="C97" s="110">
        <v>39.184886629857061</v>
      </c>
      <c r="D97" s="110">
        <v>-101.99034382334187</v>
      </c>
    </row>
    <row r="98" spans="1:4" x14ac:dyDescent="0.2">
      <c r="A98" s="112">
        <v>43070</v>
      </c>
      <c r="B98" s="110">
        <v>-26.719229232634916</v>
      </c>
      <c r="C98" s="110">
        <v>95.338320214171205</v>
      </c>
      <c r="D98" s="110">
        <v>-45.818240121257901</v>
      </c>
    </row>
    <row r="99" spans="1:4" x14ac:dyDescent="0.2">
      <c r="A99" s="112">
        <v>43101</v>
      </c>
      <c r="B99" s="110">
        <v>64.923337967027592</v>
      </c>
      <c r="C99" s="110">
        <v>184.42317964925758</v>
      </c>
      <c r="D99" s="110">
        <v>33.563805361140936</v>
      </c>
    </row>
    <row r="100" spans="1:4" x14ac:dyDescent="0.2">
      <c r="A100" s="112">
        <v>43132</v>
      </c>
      <c r="B100" s="110">
        <v>85.178356312188797</v>
      </c>
      <c r="C100" s="110">
        <v>212.03680382300541</v>
      </c>
      <c r="D100" s="110">
        <v>23.468044868536197</v>
      </c>
    </row>
    <row r="101" spans="1:4" x14ac:dyDescent="0.2">
      <c r="A101" s="112">
        <v>43160</v>
      </c>
      <c r="B101" s="110">
        <v>96.522781534716628</v>
      </c>
      <c r="C101" s="110">
        <v>182.81302109338131</v>
      </c>
      <c r="D101" s="110">
        <v>59.485349047012491</v>
      </c>
    </row>
    <row r="102" spans="1:4" x14ac:dyDescent="0.2">
      <c r="A102" s="112">
        <v>43191</v>
      </c>
      <c r="B102" s="110">
        <v>40.785847054580145</v>
      </c>
      <c r="C102" s="110">
        <v>94.844116967832164</v>
      </c>
      <c r="D102" s="110">
        <v>49.381081726030892</v>
      </c>
    </row>
    <row r="103" spans="1:4" x14ac:dyDescent="0.2">
      <c r="A103" s="112">
        <v>43221</v>
      </c>
      <c r="B103" s="110">
        <v>46.952712005127239</v>
      </c>
      <c r="C103" s="110">
        <v>50.308132998674807</v>
      </c>
      <c r="D103" s="110">
        <v>104.80276747284684</v>
      </c>
    </row>
    <row r="104" spans="1:4" x14ac:dyDescent="0.2">
      <c r="A104" s="112">
        <v>43252</v>
      </c>
      <c r="B104" s="110">
        <v>62.106030091945733</v>
      </c>
      <c r="C104" s="110">
        <v>38.20569614702918</v>
      </c>
      <c r="D104" s="110">
        <v>132.48463314005932</v>
      </c>
    </row>
    <row r="105" spans="1:4" x14ac:dyDescent="0.2">
      <c r="A105" s="112">
        <v>43282</v>
      </c>
      <c r="B105" s="110">
        <v>74.551503589422538</v>
      </c>
      <c r="C105" s="110">
        <v>42.378854145508797</v>
      </c>
      <c r="D105" s="110">
        <v>123.34411184889296</v>
      </c>
    </row>
    <row r="106" spans="1:4" x14ac:dyDescent="0.2">
      <c r="A106" s="112">
        <v>43313</v>
      </c>
      <c r="B106" s="110">
        <v>85.560976512934673</v>
      </c>
      <c r="C106" s="110">
        <v>54.80966717437326</v>
      </c>
      <c r="D106" s="110">
        <v>107.54481798580828</v>
      </c>
    </row>
    <row r="107" spans="1:4" x14ac:dyDescent="0.2">
      <c r="A107" s="112">
        <v>43344</v>
      </c>
      <c r="B107" s="110">
        <v>88.220744624945894</v>
      </c>
      <c r="C107" s="110">
        <v>67.766717625185152</v>
      </c>
      <c r="D107" s="110">
        <v>95.770970466850983</v>
      </c>
    </row>
    <row r="108" spans="1:4" x14ac:dyDescent="0.2">
      <c r="A108" s="112">
        <v>43374</v>
      </c>
      <c r="B108" s="110">
        <v>90.61905065105644</v>
      </c>
      <c r="C108" s="110">
        <v>89.020700946201359</v>
      </c>
      <c r="D108" s="110">
        <v>61.791634931215363</v>
      </c>
    </row>
    <row r="109" spans="1:4" x14ac:dyDescent="0.2">
      <c r="A109" s="112">
        <v>43405</v>
      </c>
      <c r="B109" s="110">
        <v>89.887335414494117</v>
      </c>
      <c r="C109" s="110">
        <v>87.982129880632328</v>
      </c>
      <c r="D109" s="110">
        <v>43.099665002444979</v>
      </c>
    </row>
    <row r="110" spans="1:4" x14ac:dyDescent="0.2">
      <c r="A110" s="112">
        <v>43435</v>
      </c>
      <c r="B110" s="110">
        <v>74.606255427154011</v>
      </c>
      <c r="C110" s="110">
        <v>72.669309593007469</v>
      </c>
      <c r="D110" s="110">
        <v>-2.7437226804071173</v>
      </c>
    </row>
    <row r="111" spans="1:4" x14ac:dyDescent="0.2">
      <c r="A111" s="112">
        <v>43466</v>
      </c>
      <c r="B111" s="110">
        <v>48.970122760210046</v>
      </c>
      <c r="C111" s="110">
        <v>23.010816719108789</v>
      </c>
      <c r="D111" s="110">
        <v>-5.3515489860800329</v>
      </c>
    </row>
    <row r="112" spans="1:4" x14ac:dyDescent="0.2">
      <c r="A112" s="112">
        <v>43497</v>
      </c>
      <c r="B112" s="110">
        <v>-0.91678354381690497</v>
      </c>
      <c r="C112" s="110">
        <v>-45.382987552971457</v>
      </c>
      <c r="D112" s="110">
        <v>-26.517832542064994</v>
      </c>
    </row>
    <row r="113" spans="1:4" x14ac:dyDescent="0.2">
      <c r="A113" s="112">
        <v>43525</v>
      </c>
      <c r="B113" s="110">
        <v>-55.867832848326998</v>
      </c>
      <c r="C113" s="110">
        <v>-123.84872799020849</v>
      </c>
      <c r="D113" s="110">
        <v>-36.838374700119402</v>
      </c>
    </row>
    <row r="114" spans="1:4" x14ac:dyDescent="0.2">
      <c r="A114" s="112">
        <v>43556</v>
      </c>
      <c r="B114" s="110">
        <v>-75.202688648665742</v>
      </c>
      <c r="C114" s="110">
        <v>-162.93252445253768</v>
      </c>
      <c r="D114" s="110">
        <v>-34.548654749513162</v>
      </c>
    </row>
    <row r="115" spans="1:4" x14ac:dyDescent="0.2">
      <c r="A115" s="112">
        <v>43586</v>
      </c>
      <c r="B115" s="110">
        <v>-47.700084885352908</v>
      </c>
      <c r="C115" s="110">
        <v>-152.6214297380223</v>
      </c>
      <c r="D115" s="110">
        <v>7.5860872013164595</v>
      </c>
    </row>
    <row r="116" spans="1:4" x14ac:dyDescent="0.2">
      <c r="A116" s="112">
        <v>43617</v>
      </c>
      <c r="B116" s="110">
        <v>-21.907526096995909</v>
      </c>
      <c r="C116" s="110">
        <v>-121.64862096629108</v>
      </c>
      <c r="D116" s="110">
        <v>27.117003850220627</v>
      </c>
    </row>
    <row r="117" spans="1:4" x14ac:dyDescent="0.2">
      <c r="A117" s="112">
        <v>43647</v>
      </c>
      <c r="B117" s="110">
        <v>20.192995147016319</v>
      </c>
      <c r="C117" s="110">
        <v>-75.185244031321218</v>
      </c>
      <c r="D117" s="110">
        <v>49.2377604245589</v>
      </c>
    </row>
    <row r="118" spans="1:4" x14ac:dyDescent="0.2">
      <c r="A118" s="112">
        <v>43678</v>
      </c>
      <c r="B118" s="110">
        <v>21.706957973886702</v>
      </c>
      <c r="C118" s="110">
        <v>-64.310491396712081</v>
      </c>
      <c r="D118" s="110">
        <v>49.120031417322416</v>
      </c>
    </row>
    <row r="119" spans="1:4" x14ac:dyDescent="0.2">
      <c r="A119" s="112">
        <v>43709</v>
      </c>
      <c r="B119" s="110">
        <v>37.447244093542487</v>
      </c>
      <c r="C119" s="110">
        <v>-54.016069320716781</v>
      </c>
      <c r="D119" s="110">
        <v>59.260092723980371</v>
      </c>
    </row>
    <row r="120" spans="1:4" x14ac:dyDescent="0.2">
      <c r="A120" s="112">
        <v>43739</v>
      </c>
      <c r="B120" s="110">
        <v>22.848299896391453</v>
      </c>
      <c r="C120" s="110">
        <v>-65.577561312291749</v>
      </c>
      <c r="D120" s="110">
        <v>62.084171783287928</v>
      </c>
    </row>
    <row r="121" spans="1:4" x14ac:dyDescent="0.2">
      <c r="A121" s="112">
        <v>43770</v>
      </c>
      <c r="B121" s="110">
        <v>23.515547684742373</v>
      </c>
      <c r="C121" s="110">
        <v>-41.68275603927097</v>
      </c>
      <c r="D121" s="110">
        <v>83.039530061992934</v>
      </c>
    </row>
    <row r="122" spans="1:4" x14ac:dyDescent="0.2">
      <c r="A122" s="112">
        <v>43800</v>
      </c>
      <c r="B122" s="110">
        <v>19.537003718433766</v>
      </c>
      <c r="C122" s="110">
        <v>18.556896628177299</v>
      </c>
      <c r="D122" s="110">
        <v>79.59452769749501</v>
      </c>
    </row>
    <row r="123" spans="1:4" x14ac:dyDescent="0.2">
      <c r="A123" s="112">
        <v>43831</v>
      </c>
      <c r="B123" s="110">
        <v>49.300346020461419</v>
      </c>
      <c r="C123" s="110">
        <v>127.98591200918341</v>
      </c>
      <c r="D123" s="110">
        <v>91.587121607355556</v>
      </c>
    </row>
    <row r="124" spans="1:4" x14ac:dyDescent="0.2">
      <c r="A124" s="112">
        <v>43862</v>
      </c>
      <c r="B124" s="110">
        <v>71.603816675328801</v>
      </c>
      <c r="C124" s="110">
        <v>233.58440960185825</v>
      </c>
      <c r="D124" s="110">
        <v>43.997908908468609</v>
      </c>
    </row>
    <row r="125" spans="1:4" x14ac:dyDescent="0.2">
      <c r="A125" s="112">
        <v>43891</v>
      </c>
      <c r="B125" s="110">
        <v>150.08245182513426</v>
      </c>
      <c r="C125" s="110">
        <v>342.64436454723068</v>
      </c>
      <c r="D125" s="110">
        <v>69.290038410217932</v>
      </c>
    </row>
    <row r="126" spans="1:4" x14ac:dyDescent="0.2">
      <c r="A126" s="112">
        <v>43922</v>
      </c>
      <c r="B126" s="110">
        <v>217.91061790696529</v>
      </c>
      <c r="C126" s="110">
        <v>400.62842302099313</v>
      </c>
      <c r="D126" s="110">
        <v>92.897206848707526</v>
      </c>
    </row>
    <row r="127" spans="1:4" x14ac:dyDescent="0.2">
      <c r="A127" s="112">
        <v>43952</v>
      </c>
      <c r="B127" s="110">
        <v>234.57814815002931</v>
      </c>
      <c r="C127" s="110">
        <v>369.14401688930246</v>
      </c>
      <c r="D127" s="110">
        <v>128.20825256863299</v>
      </c>
    </row>
    <row r="128" spans="1:4" x14ac:dyDescent="0.2">
      <c r="A128" s="112">
        <v>43983</v>
      </c>
      <c r="B128" s="110">
        <v>214.27060030346519</v>
      </c>
      <c r="C128" s="110">
        <v>297.325506226328</v>
      </c>
      <c r="D128" s="110">
        <v>150.9034080970076</v>
      </c>
    </row>
    <row r="129" spans="1:4" x14ac:dyDescent="0.2">
      <c r="A129" s="112">
        <v>44013</v>
      </c>
      <c r="B129" s="110">
        <v>184.71521250431593</v>
      </c>
      <c r="C129" s="110">
        <v>244.92387912115601</v>
      </c>
      <c r="D129" s="110">
        <v>138.63648051602758</v>
      </c>
    </row>
    <row r="130" spans="1:4" x14ac:dyDescent="0.2">
      <c r="A130" s="112">
        <v>44044</v>
      </c>
      <c r="B130" s="110">
        <v>183.59696301089014</v>
      </c>
      <c r="C130" s="110">
        <v>252.82808800289854</v>
      </c>
      <c r="D130" s="110">
        <v>118.97219643209779</v>
      </c>
    </row>
    <row r="131" spans="1:4" x14ac:dyDescent="0.2">
      <c r="A131" s="112">
        <v>44075</v>
      </c>
      <c r="B131" s="110">
        <v>182.71134960886954</v>
      </c>
      <c r="C131" s="110">
        <v>273.9920667577581</v>
      </c>
      <c r="D131" s="110">
        <v>82.772356977777491</v>
      </c>
    </row>
    <row r="132" spans="1:4" x14ac:dyDescent="0.2">
      <c r="A132" s="112">
        <v>44105</v>
      </c>
      <c r="B132" s="110">
        <v>167.06658526650449</v>
      </c>
      <c r="C132" s="110">
        <v>281.11725643743597</v>
      </c>
      <c r="D132" s="110">
        <v>30.400060426765307</v>
      </c>
    </row>
    <row r="133" spans="1:4" x14ac:dyDescent="0.2">
      <c r="A133" s="112">
        <v>44136</v>
      </c>
      <c r="B133" s="110">
        <v>168.91610217494861</v>
      </c>
      <c r="C133" s="110">
        <v>281.10722095585334</v>
      </c>
      <c r="D133" s="110">
        <v>-10.288994118145951</v>
      </c>
    </row>
    <row r="134" spans="1:4" x14ac:dyDescent="0.2">
      <c r="A134" s="112">
        <v>44166</v>
      </c>
      <c r="B134" s="110">
        <v>163.47942423017787</v>
      </c>
      <c r="C134" s="110">
        <v>242.99149925297314</v>
      </c>
      <c r="D134" s="110">
        <v>-30.215815356388134</v>
      </c>
    </row>
    <row r="135" spans="1:4" x14ac:dyDescent="0.2">
      <c r="A135" s="112">
        <v>44197</v>
      </c>
      <c r="B135" s="110">
        <v>155.84345103902675</v>
      </c>
      <c r="C135" s="110">
        <v>181.83525230377114</v>
      </c>
      <c r="D135" s="110">
        <v>-31.319257216466752</v>
      </c>
    </row>
    <row r="136" spans="1:4" x14ac:dyDescent="0.2">
      <c r="A136" s="112">
        <v>44228</v>
      </c>
      <c r="B136" s="110">
        <v>169.75409071748001</v>
      </c>
      <c r="C136" s="110">
        <v>146.02175882878265</v>
      </c>
      <c r="D136" s="110">
        <v>10.343513011366113</v>
      </c>
    </row>
    <row r="137" spans="1:4" x14ac:dyDescent="0.2">
      <c r="A137" s="112">
        <v>44256</v>
      </c>
      <c r="B137" s="110">
        <v>153.9831502914536</v>
      </c>
      <c r="C137" s="110">
        <v>117.43900683950662</v>
      </c>
      <c r="D137" s="110">
        <v>12.340530944182703</v>
      </c>
    </row>
    <row r="138" spans="1:4" x14ac:dyDescent="0.2">
      <c r="A138" s="112">
        <v>44287</v>
      </c>
      <c r="B138" s="110">
        <v>152.96933898534937</v>
      </c>
      <c r="C138" s="110">
        <v>108.71222680183473</v>
      </c>
      <c r="D138" s="110">
        <v>17.974910839905363</v>
      </c>
    </row>
    <row r="139" spans="1:4" x14ac:dyDescent="0.2">
      <c r="A139" s="112">
        <v>44317</v>
      </c>
      <c r="B139" s="110">
        <v>130.05383651724188</v>
      </c>
      <c r="C139" s="110">
        <v>84.983274598916935</v>
      </c>
      <c r="D139" s="110">
        <v>-24.942617497228554</v>
      </c>
    </row>
    <row r="140" spans="1:4" x14ac:dyDescent="0.2">
      <c r="A140" s="112">
        <v>44348</v>
      </c>
      <c r="B140" s="110">
        <v>175.73059465727528</v>
      </c>
      <c r="C140" s="110">
        <v>89.805446302695756</v>
      </c>
      <c r="D140" s="110">
        <v>-3.2834700984024181</v>
      </c>
    </row>
    <row r="141" spans="1:4" x14ac:dyDescent="0.2">
      <c r="A141" s="112">
        <v>44378</v>
      </c>
      <c r="B141" s="110">
        <v>149.66043765178281</v>
      </c>
      <c r="C141" s="110">
        <v>73.345582310053913</v>
      </c>
      <c r="D141" s="110">
        <v>-43.348443298818495</v>
      </c>
    </row>
    <row r="142" spans="1:4" x14ac:dyDescent="0.2">
      <c r="A142" s="112">
        <v>44409</v>
      </c>
      <c r="B142" s="110">
        <v>121.00558909795291</v>
      </c>
      <c r="C142" s="110">
        <v>55.094073430976586</v>
      </c>
      <c r="D142" s="110">
        <v>-68.538869811943727</v>
      </c>
    </row>
    <row r="143" spans="1:4" x14ac:dyDescent="0.2">
      <c r="A143" s="112">
        <v>44440</v>
      </c>
      <c r="B143" s="110">
        <v>61.145328626905503</v>
      </c>
      <c r="C143" s="110">
        <v>41.616480938168301</v>
      </c>
      <c r="D143" s="110">
        <v>-142.74655816370671</v>
      </c>
    </row>
    <row r="144" spans="1:4" x14ac:dyDescent="0.2">
      <c r="A144" s="112">
        <v>44470</v>
      </c>
      <c r="B144" s="110">
        <v>69.338087049782345</v>
      </c>
      <c r="C144" s="110">
        <v>76.486860891413158</v>
      </c>
      <c r="D144" s="110">
        <v>-157.06424128708949</v>
      </c>
    </row>
    <row r="145" spans="1:4" x14ac:dyDescent="0.2">
      <c r="A145" s="112">
        <v>44501</v>
      </c>
      <c r="B145" s="110">
        <v>127.92036401578423</v>
      </c>
      <c r="C145" s="110">
        <v>139.37765403288819</v>
      </c>
      <c r="D145" s="110">
        <v>-60.022413435743204</v>
      </c>
    </row>
    <row r="146" spans="1:4" x14ac:dyDescent="0.2">
      <c r="A146" s="112">
        <v>44531</v>
      </c>
      <c r="B146" s="110">
        <v>156.28735902054729</v>
      </c>
      <c r="C146" s="110">
        <v>196.06431476139579</v>
      </c>
      <c r="D146" s="110">
        <v>17.922059359878091</v>
      </c>
    </row>
    <row r="147" spans="1:4" x14ac:dyDescent="0.2">
      <c r="A147" s="112">
        <v>44562</v>
      </c>
      <c r="B147" s="110">
        <v>174.5078520959583</v>
      </c>
      <c r="C147" s="110">
        <v>241.1361802349183</v>
      </c>
      <c r="D147" s="110">
        <v>77.895206624684363</v>
      </c>
    </row>
    <row r="148" spans="1:4" x14ac:dyDescent="0.2">
      <c r="A148" s="112">
        <v>44593</v>
      </c>
      <c r="B148" s="110">
        <v>183.02457807407873</v>
      </c>
      <c r="C148" s="110">
        <v>296.70181325481053</v>
      </c>
      <c r="D148" s="110">
        <v>85.76478893600077</v>
      </c>
    </row>
    <row r="149" spans="1:4" x14ac:dyDescent="0.2">
      <c r="A149" s="112">
        <v>44621</v>
      </c>
      <c r="B149" s="110">
        <v>235.12923826914113</v>
      </c>
      <c r="C149" s="110">
        <v>366.13985800564956</v>
      </c>
      <c r="D149" s="110">
        <v>154.2829107956336</v>
      </c>
    </row>
    <row r="150" spans="1:4" x14ac:dyDescent="0.2">
      <c r="A150" s="112">
        <v>44652</v>
      </c>
      <c r="B150" s="110">
        <v>266.29499717585639</v>
      </c>
      <c r="C150" s="110">
        <v>426.29109315053358</v>
      </c>
      <c r="D150" s="110">
        <v>207.42117866294956</v>
      </c>
    </row>
    <row r="151" spans="1:4" x14ac:dyDescent="0.2">
      <c r="A151" s="112">
        <v>44682</v>
      </c>
      <c r="B151" s="110">
        <v>269.96240095735311</v>
      </c>
      <c r="C151" s="110">
        <v>470.96181031704691</v>
      </c>
      <c r="D151" s="110">
        <v>202.75730772305684</v>
      </c>
    </row>
    <row r="152" spans="1:4" x14ac:dyDescent="0.2">
      <c r="A152" s="112">
        <v>44713</v>
      </c>
      <c r="B152" s="110">
        <v>256.94443937935063</v>
      </c>
      <c r="C152" s="110">
        <v>516.21580438116212</v>
      </c>
      <c r="D152" s="110">
        <v>158.85075862715527</v>
      </c>
    </row>
    <row r="153" spans="1:4" x14ac:dyDescent="0.2">
      <c r="A153" s="112">
        <v>44743</v>
      </c>
      <c r="B153" s="110">
        <v>281.2915516054108</v>
      </c>
      <c r="C153" s="110">
        <v>572.36051771464395</v>
      </c>
      <c r="D153" s="110">
        <v>164.97844728867975</v>
      </c>
    </row>
    <row r="154" spans="1:4" x14ac:dyDescent="0.2">
      <c r="A154" s="112">
        <v>44774</v>
      </c>
      <c r="B154" s="110">
        <v>326.41038603467365</v>
      </c>
      <c r="C154" s="110">
        <v>613.98815441700754</v>
      </c>
      <c r="D154" s="110">
        <v>220.16253718082265</v>
      </c>
    </row>
    <row r="155" spans="1:4" x14ac:dyDescent="0.2">
      <c r="A155" s="112">
        <v>44805</v>
      </c>
      <c r="B155" s="110">
        <v>342.21586848952143</v>
      </c>
      <c r="C155" s="110">
        <v>630.56368626615131</v>
      </c>
      <c r="D155" s="110">
        <v>247.80342541732395</v>
      </c>
    </row>
    <row r="156" spans="1:4" x14ac:dyDescent="0.2">
      <c r="A156" s="112">
        <v>44835</v>
      </c>
      <c r="B156" s="110">
        <v>337.10836640733726</v>
      </c>
      <c r="C156" s="110">
        <v>612.23288456571731</v>
      </c>
      <c r="D156" s="110">
        <v>260.55731822388805</v>
      </c>
    </row>
    <row r="157" spans="1:4" x14ac:dyDescent="0.2">
      <c r="A157" s="112">
        <v>44866</v>
      </c>
      <c r="B157" s="110">
        <v>310.15638729673424</v>
      </c>
      <c r="C157" s="110">
        <v>578.13580300046124</v>
      </c>
      <c r="D157" s="110">
        <v>215.81908666771733</v>
      </c>
    </row>
    <row r="158" spans="1:4" x14ac:dyDescent="0.2">
      <c r="A158" s="112">
        <v>44896</v>
      </c>
      <c r="B158" s="110">
        <v>310.79578669964269</v>
      </c>
      <c r="C158" s="110">
        <v>539.5399042607753</v>
      </c>
      <c r="D158" s="110">
        <v>230.86589208746653</v>
      </c>
    </row>
    <row r="159" spans="1:4" x14ac:dyDescent="0.2">
      <c r="A159" s="112">
        <v>44927</v>
      </c>
      <c r="B159" s="110">
        <v>327.46974965835022</v>
      </c>
      <c r="C159" s="110">
        <v>507.64192943800504</v>
      </c>
      <c r="D159" s="110">
        <v>266.96714228603525</v>
      </c>
    </row>
    <row r="160" spans="1:4" x14ac:dyDescent="0.2">
      <c r="A160" s="112">
        <v>44958</v>
      </c>
      <c r="B160" s="110">
        <v>331.29514574566014</v>
      </c>
      <c r="C160" s="110">
        <v>469.37081492253662</v>
      </c>
      <c r="D160" s="110">
        <v>327.15890618385134</v>
      </c>
    </row>
    <row r="161" spans="1:4" x14ac:dyDescent="0.2">
      <c r="A161" s="112">
        <v>44986</v>
      </c>
      <c r="B161" s="110">
        <v>307.07681244721357</v>
      </c>
      <c r="C161" s="110">
        <v>427.30201229152908</v>
      </c>
      <c r="D161" s="110">
        <v>310.00503930901613</v>
      </c>
    </row>
    <row r="162" spans="1:4" x14ac:dyDescent="0.2">
      <c r="A162" s="112">
        <v>45017</v>
      </c>
      <c r="B162" s="110">
        <v>255.775342697821</v>
      </c>
      <c r="C162" s="110">
        <v>369.82429724765922</v>
      </c>
      <c r="D162" s="110">
        <v>245.32703561019514</v>
      </c>
    </row>
    <row r="163" spans="1:4" x14ac:dyDescent="0.2">
      <c r="A163" s="112">
        <v>45047</v>
      </c>
      <c r="B163" s="110">
        <v>245.07778054908141</v>
      </c>
      <c r="C163" s="110">
        <v>346.37466411376084</v>
      </c>
      <c r="D163" s="110">
        <v>220.46503453581528</v>
      </c>
    </row>
    <row r="164" spans="1:4" x14ac:dyDescent="0.2">
      <c r="A164" s="112">
        <v>45078</v>
      </c>
      <c r="B164" s="110">
        <v>250.2773248479036</v>
      </c>
      <c r="C164" s="110">
        <v>341.97549812473761</v>
      </c>
      <c r="D164" s="110">
        <v>216.68597162029204</v>
      </c>
    </row>
    <row r="165" spans="1:4" x14ac:dyDescent="0.2">
      <c r="A165" s="112">
        <v>45108</v>
      </c>
      <c r="B165" s="110">
        <v>276.6018585349949</v>
      </c>
      <c r="C165" s="110">
        <v>372.29504838684426</v>
      </c>
      <c r="D165" s="110">
        <v>233.32902266289105</v>
      </c>
    </row>
    <row r="166" spans="1:4" x14ac:dyDescent="0.2">
      <c r="A166" s="112">
        <v>45139</v>
      </c>
      <c r="B166" s="110">
        <v>297.17914873643826</v>
      </c>
      <c r="C166" s="110">
        <v>406.39598483099303</v>
      </c>
      <c r="D166" s="110">
        <v>253.72757161130741</v>
      </c>
    </row>
    <row r="167" spans="1:4" x14ac:dyDescent="0.2">
      <c r="A167" s="112">
        <v>45170</v>
      </c>
      <c r="B167" s="110">
        <v>326.76632519074519</v>
      </c>
      <c r="C167" s="110">
        <v>435.99485032383581</v>
      </c>
      <c r="D167" s="110">
        <v>308.65984569033208</v>
      </c>
    </row>
    <row r="168" spans="1:4" x14ac:dyDescent="0.2">
      <c r="A168" s="112">
        <v>45200</v>
      </c>
      <c r="B168" s="110">
        <v>350.02380965627299</v>
      </c>
      <c r="C168" s="110">
        <v>459.75038774095412</v>
      </c>
      <c r="D168" s="110">
        <v>374.63672658019698</v>
      </c>
    </row>
    <row r="169" spans="1:4" x14ac:dyDescent="0.2">
      <c r="A169" s="112">
        <v>45231</v>
      </c>
      <c r="B169" s="110">
        <v>347.27261613126916</v>
      </c>
      <c r="C169" s="110">
        <v>460.49877600570545</v>
      </c>
      <c r="D169" s="110">
        <v>375.94827918457281</v>
      </c>
    </row>
    <row r="170" spans="1:4" x14ac:dyDescent="0.2">
      <c r="A170" s="112">
        <v>45261</v>
      </c>
      <c r="B170" s="110">
        <v>337.33394440769473</v>
      </c>
      <c r="C170" s="110">
        <v>450.35729579948594</v>
      </c>
      <c r="D170" s="110">
        <v>351.36421838357683</v>
      </c>
    </row>
    <row r="171" spans="1:4" x14ac:dyDescent="0.2">
      <c r="A171" s="112">
        <v>45292</v>
      </c>
      <c r="B171" s="110">
        <v>330.82207972897845</v>
      </c>
      <c r="C171" s="110">
        <v>438.94600904831987</v>
      </c>
      <c r="D171" s="110">
        <v>295.81148537043879</v>
      </c>
    </row>
    <row r="172" spans="1:4" x14ac:dyDescent="0.2">
      <c r="A172" s="112">
        <v>45323</v>
      </c>
      <c r="B172" s="110">
        <v>309.0031533123402</v>
      </c>
      <c r="C172" s="110">
        <v>420.22958240683647</v>
      </c>
      <c r="D172" s="110">
        <v>261.3309043234093</v>
      </c>
    </row>
    <row r="173" spans="1:4" x14ac:dyDescent="0.2">
      <c r="A173" s="112">
        <v>45352</v>
      </c>
      <c r="B173" s="110">
        <v>290.10720976560077</v>
      </c>
      <c r="C173" s="110">
        <v>397.66899005984033</v>
      </c>
      <c r="D173" s="110">
        <v>246.34882110998203</v>
      </c>
    </row>
    <row r="174" spans="1:4" x14ac:dyDescent="0.2">
      <c r="A174" s="112">
        <v>45383</v>
      </c>
      <c r="B174" s="110">
        <v>271.53960588180928</v>
      </c>
      <c r="C174" s="110">
        <v>374.70079634366414</v>
      </c>
      <c r="D174" s="110">
        <v>247.7800547166128</v>
      </c>
    </row>
    <row r="175" spans="1:4" x14ac:dyDescent="0.2">
      <c r="A175" s="112">
        <v>45413</v>
      </c>
      <c r="B175" s="110">
        <v>276.34239155761952</v>
      </c>
      <c r="C175" s="110">
        <v>360.28070517153725</v>
      </c>
      <c r="D175" s="110">
        <v>299.40941795693675</v>
      </c>
    </row>
    <row r="176" spans="1:4" x14ac:dyDescent="0.2">
      <c r="A176" s="112">
        <v>45444</v>
      </c>
      <c r="B176" s="110">
        <v>313.20371875243063</v>
      </c>
      <c r="C176" s="110">
        <v>378.52034921095878</v>
      </c>
      <c r="D176" s="110">
        <v>359.67997343185988</v>
      </c>
    </row>
    <row r="177" spans="1:4" x14ac:dyDescent="0.2">
      <c r="A177" s="112">
        <v>45474</v>
      </c>
      <c r="B177" s="110">
        <v>374.02160109103176</v>
      </c>
      <c r="C177" s="110">
        <v>401.88968462372651</v>
      </c>
      <c r="D177" s="110">
        <v>426.70575484737736</v>
      </c>
    </row>
    <row r="178" spans="1:4" x14ac:dyDescent="0.2">
      <c r="A178" s="112">
        <v>45505</v>
      </c>
      <c r="B178" s="110">
        <v>404.4965626354923</v>
      </c>
      <c r="C178" s="110">
        <v>425.00364263475728</v>
      </c>
      <c r="D178" s="110">
        <v>401.50129481029023</v>
      </c>
    </row>
    <row r="179" spans="1:4" x14ac:dyDescent="0.2">
      <c r="A179" s="112">
        <v>45536</v>
      </c>
      <c r="B179" s="110">
        <v>400.1192535214002</v>
      </c>
      <c r="C179" s="110">
        <v>410.14539068739901</v>
      </c>
      <c r="D179" s="110">
        <v>378.32545702981923</v>
      </c>
    </row>
    <row r="180" spans="1:4" x14ac:dyDescent="0.2">
      <c r="A180" s="112">
        <v>45566</v>
      </c>
      <c r="B180" s="110">
        <v>401.10990985921705</v>
      </c>
      <c r="C180" s="110">
        <v>400.08899150824425</v>
      </c>
      <c r="D180" s="110">
        <v>384.95575251006608</v>
      </c>
    </row>
    <row r="181" spans="1:4" x14ac:dyDescent="0.2">
      <c r="A181" s="112">
        <v>45597</v>
      </c>
      <c r="B181" s="110">
        <v>391.99625491252317</v>
      </c>
      <c r="C181" s="110">
        <v>386.26242438407428</v>
      </c>
      <c r="D181" s="110">
        <v>406.52212903647683</v>
      </c>
    </row>
    <row r="182" spans="1:4" x14ac:dyDescent="0.2">
      <c r="A182" s="112">
        <v>45627</v>
      </c>
      <c r="B182" s="110">
        <v>374.43827637715924</v>
      </c>
      <c r="C182" s="110">
        <v>378.40190512341229</v>
      </c>
      <c r="D182" s="110">
        <v>422.01866051996439</v>
      </c>
    </row>
    <row r="183" spans="1:4" x14ac:dyDescent="0.2">
      <c r="A183" s="112">
        <v>45658</v>
      </c>
      <c r="B183" s="110">
        <v>357.87868694266479</v>
      </c>
      <c r="C183" s="110">
        <v>363.73139974263228</v>
      </c>
      <c r="D183" s="110">
        <v>460.87328850119451</v>
      </c>
    </row>
    <row r="184" spans="1:4" x14ac:dyDescent="0.2">
      <c r="A184" s="112">
        <v>45689</v>
      </c>
      <c r="B184" s="110">
        <v>383.53823576298993</v>
      </c>
      <c r="C184" s="110">
        <v>365.44467567800149</v>
      </c>
      <c r="D184" s="110">
        <v>525.87461046802275</v>
      </c>
    </row>
    <row r="185" spans="1:4" x14ac:dyDescent="0.2">
      <c r="A185" s="112">
        <v>45717</v>
      </c>
      <c r="B185" s="110">
        <v>402.81047482893996</v>
      </c>
      <c r="C185" s="110">
        <v>366.22751363179884</v>
      </c>
      <c r="D185" s="110">
        <v>554.81834963149822</v>
      </c>
    </row>
    <row r="186" spans="1:4" x14ac:dyDescent="0.2">
      <c r="A186" s="112">
        <v>45748</v>
      </c>
      <c r="B186" s="110">
        <v>425.52265309378873</v>
      </c>
      <c r="C186" s="110">
        <v>377.28025985166477</v>
      </c>
      <c r="D186" s="110">
        <v>621.93401363796738</v>
      </c>
    </row>
    <row r="187" spans="1:4" x14ac:dyDescent="0.2">
      <c r="A187" s="112">
        <v>45778</v>
      </c>
      <c r="B187" s="110">
        <v>415.9133647693526</v>
      </c>
      <c r="C187" s="110">
        <v>379.79481738366803</v>
      </c>
      <c r="D187" s="110">
        <v>614.97826588930627</v>
      </c>
    </row>
    <row r="188" spans="1:4" x14ac:dyDescent="0.2">
      <c r="A188" s="116" t="s">
        <v>307</v>
      </c>
      <c r="B188" s="116"/>
      <c r="C188" s="116"/>
      <c r="D188" s="116"/>
    </row>
    <row r="189" spans="1:4" x14ac:dyDescent="0.2">
      <c r="A189" s="117"/>
      <c r="B189" s="117"/>
      <c r="C189" s="117"/>
      <c r="D189" s="117"/>
    </row>
  </sheetData>
  <mergeCells count="2">
    <mergeCell ref="A1:D1"/>
    <mergeCell ref="A188:D189"/>
  </mergeCells>
  <hyperlinks>
    <hyperlink ref="A188:D189" r:id="rId1" display=" Source: Centorrino, S., Diakantoni, A., Keck, A., Ruta, M., Sztajerowska, M., &amp; Wei, Y. (2025). Measuring global trade policy activity" xr:uid="{0A056DCC-5DAD-4BA1-9A8F-750FFEDBEDED}"/>
  </hyperlinks>
  <pageMargins left="0.7" right="0.7" top="0.75" bottom="0.75" header="0.3" footer="0.3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0B5E7-A0F2-4814-A949-69AAA6E5FDFD}">
  <dimension ref="A1:B314"/>
  <sheetViews>
    <sheetView workbookViewId="0">
      <selection activeCell="H26" sqref="H26"/>
    </sheetView>
  </sheetViews>
  <sheetFormatPr defaultRowHeight="14.25" x14ac:dyDescent="0.2"/>
  <cols>
    <col min="1" max="1" width="15.28515625" style="1" customWidth="1"/>
    <col min="2" max="2" width="29.42578125" style="1" customWidth="1"/>
    <col min="3" max="16384" width="9.140625" style="1"/>
  </cols>
  <sheetData>
    <row r="1" spans="1:2" x14ac:dyDescent="0.2">
      <c r="A1" s="59"/>
      <c r="B1" s="59"/>
    </row>
    <row r="2" spans="1:2" x14ac:dyDescent="0.2">
      <c r="A2" s="170" t="s">
        <v>145</v>
      </c>
      <c r="B2" s="172"/>
    </row>
    <row r="3" spans="1:2" ht="28.5" customHeight="1" x14ac:dyDescent="0.2">
      <c r="A3" s="60"/>
      <c r="B3" s="54" t="s">
        <v>147</v>
      </c>
    </row>
    <row r="4" spans="1:2" x14ac:dyDescent="0.2">
      <c r="A4" s="53" t="s">
        <v>13</v>
      </c>
      <c r="B4" s="56">
        <v>8920.07</v>
      </c>
    </row>
    <row r="5" spans="1:2" x14ac:dyDescent="0.2">
      <c r="A5" s="53" t="s">
        <v>14</v>
      </c>
      <c r="B5" s="56">
        <v>45697.919999999991</v>
      </c>
    </row>
    <row r="6" spans="1:2" x14ac:dyDescent="0.2">
      <c r="A6" s="53" t="s">
        <v>15</v>
      </c>
      <c r="B6" s="56">
        <v>-2522.87</v>
      </c>
    </row>
    <row r="7" spans="1:2" x14ac:dyDescent="0.2">
      <c r="A7" s="53" t="s">
        <v>16</v>
      </c>
      <c r="B7" s="56">
        <v>7599.7099999999991</v>
      </c>
    </row>
    <row r="8" spans="1:2" x14ac:dyDescent="0.2">
      <c r="A8" s="53" t="s">
        <v>17</v>
      </c>
      <c r="B8" s="56">
        <v>22527.320000000003</v>
      </c>
    </row>
    <row r="9" spans="1:2" x14ac:dyDescent="0.2">
      <c r="A9" s="53" t="s">
        <v>18</v>
      </c>
      <c r="B9" s="56">
        <v>-5498.7400000000007</v>
      </c>
    </row>
    <row r="10" spans="1:2" x14ac:dyDescent="0.2">
      <c r="A10" s="53" t="s">
        <v>19</v>
      </c>
      <c r="B10" s="56">
        <v>-3041.5499999999993</v>
      </c>
    </row>
    <row r="11" spans="1:2" x14ac:dyDescent="0.2">
      <c r="A11" s="53" t="s">
        <v>20</v>
      </c>
      <c r="B11" s="56">
        <v>36180.25</v>
      </c>
    </row>
    <row r="12" spans="1:2" x14ac:dyDescent="0.2">
      <c r="A12" s="53" t="s">
        <v>21</v>
      </c>
      <c r="B12" s="56">
        <v>-16018.36</v>
      </c>
    </row>
    <row r="13" spans="1:2" x14ac:dyDescent="0.2">
      <c r="A13" s="53" t="s">
        <v>22</v>
      </c>
      <c r="B13" s="56">
        <v>-5510.1799999999985</v>
      </c>
    </row>
    <row r="14" spans="1:2" x14ac:dyDescent="0.2">
      <c r="A14" s="53" t="s">
        <v>23</v>
      </c>
      <c r="B14" s="56">
        <v>41044.090000000004</v>
      </c>
    </row>
    <row r="15" spans="1:2" x14ac:dyDescent="0.2">
      <c r="A15" s="53" t="s">
        <v>24</v>
      </c>
      <c r="B15" s="56">
        <v>2704.7699999999982</v>
      </c>
    </row>
    <row r="16" spans="1:2" x14ac:dyDescent="0.2">
      <c r="A16" s="53" t="s">
        <v>39</v>
      </c>
      <c r="B16" s="56">
        <v>-3923</v>
      </c>
    </row>
    <row r="17" spans="1:2" x14ac:dyDescent="0.2">
      <c r="A17" s="61" t="s">
        <v>146</v>
      </c>
      <c r="B17" s="36"/>
    </row>
    <row r="18" spans="1:2" x14ac:dyDescent="0.2">
      <c r="A18" s="183" t="s">
        <v>185</v>
      </c>
      <c r="B18" s="184"/>
    </row>
    <row r="19" spans="1:2" x14ac:dyDescent="0.2">
      <c r="A19" s="2"/>
      <c r="B19" s="5"/>
    </row>
    <row r="20" spans="1:2" x14ac:dyDescent="0.2">
      <c r="A20" s="2"/>
      <c r="B20" s="5"/>
    </row>
    <row r="21" spans="1:2" x14ac:dyDescent="0.2">
      <c r="A21" s="2"/>
      <c r="B21" s="5"/>
    </row>
    <row r="22" spans="1:2" x14ac:dyDescent="0.2">
      <c r="A22" s="2"/>
      <c r="B22" s="5"/>
    </row>
    <row r="23" spans="1:2" x14ac:dyDescent="0.2">
      <c r="A23" s="2"/>
      <c r="B23" s="5"/>
    </row>
    <row r="24" spans="1:2" x14ac:dyDescent="0.2">
      <c r="A24" s="2"/>
      <c r="B24" s="5"/>
    </row>
    <row r="25" spans="1:2" x14ac:dyDescent="0.2">
      <c r="A25" s="2"/>
      <c r="B25" s="5"/>
    </row>
    <row r="26" spans="1:2" x14ac:dyDescent="0.2">
      <c r="A26" s="2"/>
      <c r="B26" s="5"/>
    </row>
    <row r="27" spans="1:2" x14ac:dyDescent="0.2">
      <c r="A27" s="2"/>
      <c r="B27" s="5"/>
    </row>
    <row r="28" spans="1:2" x14ac:dyDescent="0.2">
      <c r="A28" s="2"/>
      <c r="B28" s="5"/>
    </row>
    <row r="29" spans="1:2" x14ac:dyDescent="0.2">
      <c r="A29" s="2"/>
      <c r="B29" s="5"/>
    </row>
    <row r="30" spans="1:2" x14ac:dyDescent="0.2">
      <c r="A30" s="2"/>
      <c r="B30" s="5"/>
    </row>
    <row r="31" spans="1:2" x14ac:dyDescent="0.2">
      <c r="A31" s="2"/>
      <c r="B31" s="5"/>
    </row>
    <row r="32" spans="1:2" x14ac:dyDescent="0.2">
      <c r="A32" s="2"/>
      <c r="B32" s="5"/>
    </row>
    <row r="33" spans="1:2" x14ac:dyDescent="0.2">
      <c r="A33" s="2"/>
      <c r="B33" s="5"/>
    </row>
    <row r="34" spans="1:2" x14ac:dyDescent="0.2">
      <c r="A34" s="2"/>
      <c r="B34" s="5"/>
    </row>
    <row r="35" spans="1:2" x14ac:dyDescent="0.2">
      <c r="A35" s="2"/>
      <c r="B35" s="5"/>
    </row>
    <row r="36" spans="1:2" x14ac:dyDescent="0.2">
      <c r="A36" s="2"/>
      <c r="B36" s="5"/>
    </row>
    <row r="37" spans="1:2" x14ac:dyDescent="0.2">
      <c r="A37" s="2"/>
      <c r="B37" s="5"/>
    </row>
    <row r="38" spans="1:2" x14ac:dyDescent="0.2">
      <c r="A38" s="2"/>
      <c r="B38" s="5"/>
    </row>
    <row r="39" spans="1:2" x14ac:dyDescent="0.2">
      <c r="A39" s="2"/>
      <c r="B39" s="5"/>
    </row>
    <row r="40" spans="1:2" x14ac:dyDescent="0.2">
      <c r="A40" s="2"/>
      <c r="B40" s="5"/>
    </row>
    <row r="41" spans="1:2" x14ac:dyDescent="0.2">
      <c r="A41" s="2"/>
      <c r="B41" s="5"/>
    </row>
    <row r="42" spans="1:2" x14ac:dyDescent="0.2">
      <c r="A42" s="2"/>
      <c r="B42" s="5"/>
    </row>
    <row r="43" spans="1:2" x14ac:dyDescent="0.2">
      <c r="A43" s="2"/>
      <c r="B43" s="5"/>
    </row>
    <row r="44" spans="1:2" x14ac:dyDescent="0.2">
      <c r="A44" s="2"/>
      <c r="B44" s="5"/>
    </row>
    <row r="45" spans="1:2" x14ac:dyDescent="0.2">
      <c r="A45" s="2"/>
      <c r="B45" s="5"/>
    </row>
    <row r="46" spans="1:2" x14ac:dyDescent="0.2">
      <c r="A46" s="2"/>
      <c r="B46" s="5"/>
    </row>
    <row r="47" spans="1:2" x14ac:dyDescent="0.2">
      <c r="A47" s="2"/>
      <c r="B47" s="5"/>
    </row>
    <row r="48" spans="1:2" x14ac:dyDescent="0.2">
      <c r="A48" s="2"/>
      <c r="B48" s="5"/>
    </row>
    <row r="49" spans="1:2" x14ac:dyDescent="0.2">
      <c r="A49" s="2"/>
      <c r="B49" s="5"/>
    </row>
    <row r="50" spans="1:2" x14ac:dyDescent="0.2">
      <c r="A50" s="2"/>
      <c r="B50" s="5"/>
    </row>
    <row r="51" spans="1:2" x14ac:dyDescent="0.2">
      <c r="A51" s="2"/>
      <c r="B51" s="5"/>
    </row>
    <row r="52" spans="1:2" x14ac:dyDescent="0.2">
      <c r="A52" s="2"/>
      <c r="B52" s="5"/>
    </row>
    <row r="53" spans="1:2" x14ac:dyDescent="0.2">
      <c r="A53" s="2"/>
      <c r="B53" s="5"/>
    </row>
    <row r="54" spans="1:2" x14ac:dyDescent="0.2">
      <c r="A54" s="2"/>
      <c r="B54" s="5"/>
    </row>
    <row r="55" spans="1:2" x14ac:dyDescent="0.2">
      <c r="A55" s="2"/>
      <c r="B55" s="5"/>
    </row>
    <row r="56" spans="1:2" x14ac:dyDescent="0.2">
      <c r="A56" s="2"/>
      <c r="B56" s="5"/>
    </row>
    <row r="57" spans="1:2" x14ac:dyDescent="0.2">
      <c r="A57" s="2"/>
      <c r="B57" s="5"/>
    </row>
    <row r="58" spans="1:2" x14ac:dyDescent="0.2">
      <c r="A58" s="2"/>
      <c r="B58" s="5"/>
    </row>
    <row r="59" spans="1:2" x14ac:dyDescent="0.2">
      <c r="A59" s="2"/>
      <c r="B59" s="5"/>
    </row>
    <row r="60" spans="1:2" x14ac:dyDescent="0.2">
      <c r="A60" s="2"/>
      <c r="B60" s="5"/>
    </row>
    <row r="61" spans="1:2" x14ac:dyDescent="0.2">
      <c r="A61" s="2"/>
      <c r="B61" s="5"/>
    </row>
    <row r="62" spans="1:2" x14ac:dyDescent="0.2">
      <c r="A62" s="2"/>
      <c r="B62" s="5"/>
    </row>
    <row r="63" spans="1:2" x14ac:dyDescent="0.2">
      <c r="A63" s="2"/>
      <c r="B63" s="5"/>
    </row>
    <row r="64" spans="1:2" x14ac:dyDescent="0.2">
      <c r="A64" s="2"/>
      <c r="B64" s="5"/>
    </row>
    <row r="65" spans="1:2" x14ac:dyDescent="0.2">
      <c r="A65" s="2"/>
      <c r="B65" s="5"/>
    </row>
    <row r="66" spans="1:2" x14ac:dyDescent="0.2">
      <c r="A66" s="2"/>
      <c r="B66" s="5"/>
    </row>
    <row r="67" spans="1:2" x14ac:dyDescent="0.2">
      <c r="A67" s="2"/>
      <c r="B67" s="5"/>
    </row>
    <row r="68" spans="1:2" x14ac:dyDescent="0.2">
      <c r="A68" s="2"/>
      <c r="B68" s="5"/>
    </row>
    <row r="69" spans="1:2" x14ac:dyDescent="0.2">
      <c r="A69" s="2"/>
      <c r="B69" s="5"/>
    </row>
    <row r="70" spans="1:2" x14ac:dyDescent="0.2">
      <c r="A70" s="2"/>
      <c r="B70" s="5"/>
    </row>
    <row r="71" spans="1:2" x14ac:dyDescent="0.2">
      <c r="A71" s="2"/>
      <c r="B71" s="5"/>
    </row>
    <row r="72" spans="1:2" x14ac:dyDescent="0.2">
      <c r="A72" s="2"/>
      <c r="B72" s="5"/>
    </row>
    <row r="73" spans="1:2" x14ac:dyDescent="0.2">
      <c r="A73" s="2"/>
      <c r="B73" s="5"/>
    </row>
    <row r="74" spans="1:2" x14ac:dyDescent="0.2">
      <c r="A74" s="2"/>
      <c r="B74" s="5"/>
    </row>
    <row r="75" spans="1:2" x14ac:dyDescent="0.2">
      <c r="A75" s="2"/>
      <c r="B75" s="5"/>
    </row>
    <row r="76" spans="1:2" x14ac:dyDescent="0.2">
      <c r="A76" s="2"/>
      <c r="B76" s="5"/>
    </row>
    <row r="77" spans="1:2" x14ac:dyDescent="0.2">
      <c r="A77" s="2"/>
      <c r="B77" s="5"/>
    </row>
    <row r="78" spans="1:2" x14ac:dyDescent="0.2">
      <c r="A78" s="2"/>
      <c r="B78" s="5"/>
    </row>
    <row r="79" spans="1:2" x14ac:dyDescent="0.2">
      <c r="A79" s="2"/>
      <c r="B79" s="5"/>
    </row>
    <row r="80" spans="1:2" x14ac:dyDescent="0.2">
      <c r="A80" s="2"/>
      <c r="B80" s="5"/>
    </row>
    <row r="81" spans="1:2" x14ac:dyDescent="0.2">
      <c r="A81" s="2"/>
      <c r="B81" s="5"/>
    </row>
    <row r="82" spans="1:2" x14ac:dyDescent="0.2">
      <c r="A82" s="2"/>
      <c r="B82" s="5"/>
    </row>
    <row r="83" spans="1:2" x14ac:dyDescent="0.2">
      <c r="A83" s="2"/>
      <c r="B83" s="5"/>
    </row>
    <row r="84" spans="1:2" x14ac:dyDescent="0.2">
      <c r="A84" s="2"/>
      <c r="B84" s="5"/>
    </row>
    <row r="85" spans="1:2" x14ac:dyDescent="0.2">
      <c r="A85" s="2"/>
      <c r="B85" s="5"/>
    </row>
    <row r="86" spans="1:2" x14ac:dyDescent="0.2">
      <c r="A86" s="2"/>
      <c r="B86" s="5"/>
    </row>
    <row r="87" spans="1:2" x14ac:dyDescent="0.2">
      <c r="A87" s="2"/>
      <c r="B87" s="5"/>
    </row>
    <row r="88" spans="1:2" x14ac:dyDescent="0.2">
      <c r="A88" s="2"/>
      <c r="B88" s="5"/>
    </row>
    <row r="89" spans="1:2" x14ac:dyDescent="0.2">
      <c r="A89" s="2"/>
      <c r="B89" s="5"/>
    </row>
    <row r="90" spans="1:2" x14ac:dyDescent="0.2">
      <c r="A90" s="2"/>
      <c r="B90" s="5"/>
    </row>
    <row r="91" spans="1:2" x14ac:dyDescent="0.2">
      <c r="A91" s="2"/>
      <c r="B91" s="5"/>
    </row>
    <row r="92" spans="1:2" x14ac:dyDescent="0.2">
      <c r="A92" s="2"/>
      <c r="B92" s="5"/>
    </row>
    <row r="93" spans="1:2" x14ac:dyDescent="0.2">
      <c r="A93" s="2"/>
      <c r="B93" s="5"/>
    </row>
    <row r="94" spans="1:2" x14ac:dyDescent="0.2">
      <c r="A94" s="2"/>
      <c r="B94" s="5"/>
    </row>
    <row r="95" spans="1:2" x14ac:dyDescent="0.2">
      <c r="A95" s="2"/>
      <c r="B95" s="5"/>
    </row>
    <row r="96" spans="1:2" x14ac:dyDescent="0.2">
      <c r="A96" s="2"/>
      <c r="B96" s="5"/>
    </row>
    <row r="97" spans="1:2" x14ac:dyDescent="0.2">
      <c r="A97" s="2"/>
      <c r="B97" s="5"/>
    </row>
    <row r="98" spans="1:2" x14ac:dyDescent="0.2">
      <c r="A98" s="2"/>
      <c r="B98" s="5"/>
    </row>
    <row r="99" spans="1:2" x14ac:dyDescent="0.2">
      <c r="A99" s="2"/>
      <c r="B99" s="5"/>
    </row>
    <row r="100" spans="1:2" x14ac:dyDescent="0.2">
      <c r="A100" s="2"/>
      <c r="B100" s="5"/>
    </row>
    <row r="101" spans="1:2" x14ac:dyDescent="0.2">
      <c r="A101" s="2"/>
      <c r="B101" s="5"/>
    </row>
    <row r="102" spans="1:2" x14ac:dyDescent="0.2">
      <c r="A102" s="2"/>
      <c r="B102" s="5"/>
    </row>
    <row r="103" spans="1:2" x14ac:dyDescent="0.2">
      <c r="A103" s="2"/>
      <c r="B103" s="5"/>
    </row>
    <row r="104" spans="1:2" x14ac:dyDescent="0.2">
      <c r="A104" s="2"/>
      <c r="B104" s="5"/>
    </row>
    <row r="105" spans="1:2" x14ac:dyDescent="0.2">
      <c r="A105" s="2"/>
      <c r="B105" s="5"/>
    </row>
    <row r="106" spans="1:2" x14ac:dyDescent="0.2">
      <c r="A106" s="2"/>
      <c r="B106" s="5"/>
    </row>
    <row r="107" spans="1:2" x14ac:dyDescent="0.2">
      <c r="A107" s="2"/>
      <c r="B107" s="5"/>
    </row>
    <row r="108" spans="1:2" x14ac:dyDescent="0.2">
      <c r="A108" s="2"/>
      <c r="B108" s="5"/>
    </row>
    <row r="109" spans="1:2" x14ac:dyDescent="0.2">
      <c r="A109" s="2"/>
      <c r="B109" s="5"/>
    </row>
    <row r="110" spans="1:2" x14ac:dyDescent="0.2">
      <c r="A110" s="2"/>
      <c r="B110" s="5"/>
    </row>
    <row r="111" spans="1:2" x14ac:dyDescent="0.2">
      <c r="A111" s="2"/>
      <c r="B111" s="5"/>
    </row>
    <row r="112" spans="1:2" x14ac:dyDescent="0.2">
      <c r="A112" s="2"/>
      <c r="B112" s="5"/>
    </row>
    <row r="113" spans="1:2" x14ac:dyDescent="0.2">
      <c r="A113" s="2"/>
      <c r="B113" s="5"/>
    </row>
    <row r="114" spans="1:2" x14ac:dyDescent="0.2">
      <c r="A114" s="2"/>
      <c r="B114" s="5"/>
    </row>
    <row r="115" spans="1:2" x14ac:dyDescent="0.2">
      <c r="A115" s="2"/>
      <c r="B115" s="5"/>
    </row>
    <row r="116" spans="1:2" x14ac:dyDescent="0.2">
      <c r="A116" s="2"/>
      <c r="B116" s="5"/>
    </row>
    <row r="117" spans="1:2" x14ac:dyDescent="0.2">
      <c r="A117" s="2"/>
      <c r="B117" s="5"/>
    </row>
    <row r="118" spans="1:2" x14ac:dyDescent="0.2">
      <c r="A118" s="2"/>
      <c r="B118" s="5"/>
    </row>
    <row r="119" spans="1:2" x14ac:dyDescent="0.2">
      <c r="A119" s="2"/>
      <c r="B119" s="5"/>
    </row>
    <row r="120" spans="1:2" x14ac:dyDescent="0.2">
      <c r="A120" s="2"/>
      <c r="B120" s="5"/>
    </row>
    <row r="121" spans="1:2" x14ac:dyDescent="0.2">
      <c r="A121" s="2"/>
      <c r="B121" s="5"/>
    </row>
    <row r="122" spans="1:2" x14ac:dyDescent="0.2">
      <c r="A122" s="2"/>
      <c r="B122" s="5"/>
    </row>
    <row r="123" spans="1:2" x14ac:dyDescent="0.2">
      <c r="A123" s="2"/>
      <c r="B123" s="5"/>
    </row>
    <row r="124" spans="1:2" x14ac:dyDescent="0.2">
      <c r="A124" s="2"/>
      <c r="B124" s="5"/>
    </row>
    <row r="125" spans="1:2" x14ac:dyDescent="0.2">
      <c r="A125" s="2"/>
      <c r="B125" s="5"/>
    </row>
    <row r="126" spans="1:2" x14ac:dyDescent="0.2">
      <c r="A126" s="2"/>
      <c r="B126" s="5"/>
    </row>
    <row r="127" spans="1:2" x14ac:dyDescent="0.2">
      <c r="A127" s="2"/>
      <c r="B127" s="5"/>
    </row>
    <row r="128" spans="1:2" x14ac:dyDescent="0.2">
      <c r="A128" s="2"/>
      <c r="B128" s="5"/>
    </row>
    <row r="129" spans="1:2" x14ac:dyDescent="0.2">
      <c r="A129" s="2"/>
      <c r="B129" s="5"/>
    </row>
    <row r="130" spans="1:2" x14ac:dyDescent="0.2">
      <c r="A130" s="2"/>
      <c r="B130" s="5"/>
    </row>
    <row r="131" spans="1:2" x14ac:dyDescent="0.2">
      <c r="A131" s="2"/>
      <c r="B131" s="5"/>
    </row>
    <row r="132" spans="1:2" x14ac:dyDescent="0.2">
      <c r="A132" s="2"/>
      <c r="B132" s="5"/>
    </row>
    <row r="133" spans="1:2" x14ac:dyDescent="0.2">
      <c r="A133" s="2"/>
      <c r="B133" s="5"/>
    </row>
    <row r="134" spans="1:2" x14ac:dyDescent="0.2">
      <c r="A134" s="2"/>
      <c r="B134" s="5"/>
    </row>
    <row r="135" spans="1:2" x14ac:dyDescent="0.2">
      <c r="A135" s="2"/>
      <c r="B135" s="5"/>
    </row>
    <row r="136" spans="1:2" x14ac:dyDescent="0.2">
      <c r="A136" s="2"/>
      <c r="B136" s="5"/>
    </row>
    <row r="137" spans="1:2" x14ac:dyDescent="0.2">
      <c r="A137" s="2"/>
      <c r="B137" s="5"/>
    </row>
    <row r="138" spans="1:2" x14ac:dyDescent="0.2">
      <c r="A138" s="2"/>
      <c r="B138" s="5"/>
    </row>
    <row r="139" spans="1:2" x14ac:dyDescent="0.2">
      <c r="A139" s="2"/>
      <c r="B139" s="5"/>
    </row>
    <row r="140" spans="1:2" x14ac:dyDescent="0.2">
      <c r="A140" s="2"/>
      <c r="B140" s="5"/>
    </row>
    <row r="141" spans="1:2" x14ac:dyDescent="0.2">
      <c r="A141" s="2"/>
      <c r="B141" s="5"/>
    </row>
    <row r="142" spans="1:2" x14ac:dyDescent="0.2">
      <c r="A142" s="2"/>
      <c r="B142" s="5"/>
    </row>
    <row r="143" spans="1:2" x14ac:dyDescent="0.2">
      <c r="A143" s="2"/>
      <c r="B143" s="5"/>
    </row>
    <row r="144" spans="1:2" x14ac:dyDescent="0.2">
      <c r="A144" s="2"/>
      <c r="B144" s="5"/>
    </row>
    <row r="145" spans="1:2" x14ac:dyDescent="0.2">
      <c r="A145" s="2"/>
      <c r="B145" s="5"/>
    </row>
    <row r="146" spans="1:2" x14ac:dyDescent="0.2">
      <c r="A146" s="2"/>
      <c r="B146" s="5"/>
    </row>
    <row r="147" spans="1:2" x14ac:dyDescent="0.2">
      <c r="A147" s="2"/>
      <c r="B147" s="5"/>
    </row>
    <row r="148" spans="1:2" x14ac:dyDescent="0.2">
      <c r="A148" s="2"/>
      <c r="B148" s="5"/>
    </row>
    <row r="149" spans="1:2" x14ac:dyDescent="0.2">
      <c r="A149" s="2"/>
      <c r="B149" s="5"/>
    </row>
    <row r="150" spans="1:2" x14ac:dyDescent="0.2">
      <c r="A150" s="2"/>
      <c r="B150" s="5"/>
    </row>
    <row r="151" spans="1:2" x14ac:dyDescent="0.2">
      <c r="A151" s="2"/>
      <c r="B151" s="5"/>
    </row>
    <row r="152" spans="1:2" x14ac:dyDescent="0.2">
      <c r="A152" s="2"/>
      <c r="B152" s="5"/>
    </row>
    <row r="153" spans="1:2" x14ac:dyDescent="0.2">
      <c r="A153" s="2"/>
      <c r="B153" s="5"/>
    </row>
    <row r="154" spans="1:2" x14ac:dyDescent="0.2">
      <c r="A154" s="2"/>
      <c r="B154" s="5"/>
    </row>
    <row r="155" spans="1:2" x14ac:dyDescent="0.2">
      <c r="A155" s="2"/>
      <c r="B155" s="5"/>
    </row>
    <row r="156" spans="1:2" x14ac:dyDescent="0.2">
      <c r="A156" s="2"/>
      <c r="B156" s="5"/>
    </row>
    <row r="157" spans="1:2" x14ac:dyDescent="0.2">
      <c r="A157" s="2"/>
      <c r="B157" s="5"/>
    </row>
    <row r="158" spans="1:2" x14ac:dyDescent="0.2">
      <c r="A158" s="2"/>
      <c r="B158" s="5"/>
    </row>
    <row r="159" spans="1:2" x14ac:dyDescent="0.2">
      <c r="A159" s="2"/>
      <c r="B159" s="5"/>
    </row>
    <row r="160" spans="1:2" x14ac:dyDescent="0.2">
      <c r="A160" s="2"/>
      <c r="B160" s="5"/>
    </row>
    <row r="161" spans="1:2" x14ac:dyDescent="0.2">
      <c r="A161" s="2"/>
      <c r="B161" s="5"/>
    </row>
    <row r="162" spans="1:2" x14ac:dyDescent="0.2">
      <c r="A162" s="2"/>
      <c r="B162" s="5"/>
    </row>
    <row r="163" spans="1:2" x14ac:dyDescent="0.2">
      <c r="A163" s="2"/>
      <c r="B163" s="5"/>
    </row>
    <row r="164" spans="1:2" x14ac:dyDescent="0.2">
      <c r="A164" s="2"/>
      <c r="B164" s="5"/>
    </row>
    <row r="165" spans="1:2" x14ac:dyDescent="0.2">
      <c r="A165" s="2"/>
      <c r="B165" s="5"/>
    </row>
    <row r="166" spans="1:2" x14ac:dyDescent="0.2">
      <c r="A166" s="2"/>
      <c r="B166" s="5"/>
    </row>
    <row r="167" spans="1:2" x14ac:dyDescent="0.2">
      <c r="A167" s="2"/>
      <c r="B167" s="5"/>
    </row>
    <row r="168" spans="1:2" x14ac:dyDescent="0.2">
      <c r="A168" s="2"/>
      <c r="B168" s="5"/>
    </row>
    <row r="169" spans="1:2" x14ac:dyDescent="0.2">
      <c r="A169" s="2"/>
      <c r="B169" s="5"/>
    </row>
    <row r="170" spans="1:2" x14ac:dyDescent="0.2">
      <c r="A170" s="2"/>
      <c r="B170" s="5"/>
    </row>
    <row r="171" spans="1:2" x14ac:dyDescent="0.2">
      <c r="A171" s="2"/>
      <c r="B171" s="5"/>
    </row>
    <row r="172" spans="1:2" x14ac:dyDescent="0.2">
      <c r="A172" s="2"/>
      <c r="B172" s="5"/>
    </row>
    <row r="173" spans="1:2" x14ac:dyDescent="0.2">
      <c r="A173" s="2"/>
      <c r="B173" s="5"/>
    </row>
    <row r="174" spans="1:2" x14ac:dyDescent="0.2">
      <c r="A174" s="2"/>
      <c r="B174" s="5"/>
    </row>
    <row r="175" spans="1:2" x14ac:dyDescent="0.2">
      <c r="A175" s="2"/>
      <c r="B175" s="5"/>
    </row>
    <row r="176" spans="1:2" x14ac:dyDescent="0.2">
      <c r="A176" s="2"/>
      <c r="B176" s="5"/>
    </row>
    <row r="177" spans="1:2" x14ac:dyDescent="0.2">
      <c r="A177" s="2"/>
      <c r="B177" s="5"/>
    </row>
    <row r="178" spans="1:2" x14ac:dyDescent="0.2">
      <c r="A178" s="2"/>
      <c r="B178" s="5"/>
    </row>
    <row r="179" spans="1:2" x14ac:dyDescent="0.2">
      <c r="A179" s="2"/>
      <c r="B179" s="5"/>
    </row>
    <row r="180" spans="1:2" x14ac:dyDescent="0.2">
      <c r="A180" s="2"/>
      <c r="B180" s="5"/>
    </row>
    <row r="181" spans="1:2" x14ac:dyDescent="0.2">
      <c r="A181" s="2"/>
      <c r="B181" s="5"/>
    </row>
    <row r="182" spans="1:2" x14ac:dyDescent="0.2">
      <c r="A182" s="2"/>
      <c r="B182" s="5"/>
    </row>
    <row r="183" spans="1:2" x14ac:dyDescent="0.2">
      <c r="A183" s="2"/>
      <c r="B183" s="5"/>
    </row>
    <row r="184" spans="1:2" x14ac:dyDescent="0.2">
      <c r="A184" s="2"/>
      <c r="B184" s="5"/>
    </row>
    <row r="185" spans="1:2" x14ac:dyDescent="0.2">
      <c r="A185" s="2"/>
      <c r="B185" s="5"/>
    </row>
    <row r="186" spans="1:2" x14ac:dyDescent="0.2">
      <c r="A186" s="2"/>
      <c r="B186" s="5"/>
    </row>
    <row r="187" spans="1:2" x14ac:dyDescent="0.2">
      <c r="A187" s="2"/>
      <c r="B187" s="5"/>
    </row>
    <row r="188" spans="1:2" x14ac:dyDescent="0.2">
      <c r="A188" s="2"/>
      <c r="B188" s="5"/>
    </row>
    <row r="189" spans="1:2" x14ac:dyDescent="0.2">
      <c r="A189" s="2"/>
      <c r="B189" s="5"/>
    </row>
    <row r="190" spans="1:2" x14ac:dyDescent="0.2">
      <c r="A190" s="2"/>
      <c r="B190" s="5"/>
    </row>
    <row r="191" spans="1:2" x14ac:dyDescent="0.2">
      <c r="A191" s="2"/>
      <c r="B191" s="5"/>
    </row>
    <row r="192" spans="1:2" x14ac:dyDescent="0.2">
      <c r="A192" s="2"/>
      <c r="B192" s="5"/>
    </row>
    <row r="193" spans="1:2" x14ac:dyDescent="0.2">
      <c r="A193" s="2"/>
      <c r="B193" s="5"/>
    </row>
    <row r="194" spans="1:2" x14ac:dyDescent="0.2">
      <c r="A194" s="2"/>
      <c r="B194" s="5"/>
    </row>
    <row r="195" spans="1:2" x14ac:dyDescent="0.2">
      <c r="A195" s="2"/>
      <c r="B195" s="5"/>
    </row>
    <row r="196" spans="1:2" x14ac:dyDescent="0.2">
      <c r="A196" s="2"/>
      <c r="B196" s="5"/>
    </row>
    <row r="197" spans="1:2" x14ac:dyDescent="0.2">
      <c r="A197" s="2"/>
      <c r="B197" s="5"/>
    </row>
    <row r="198" spans="1:2" x14ac:dyDescent="0.2">
      <c r="A198" s="2"/>
      <c r="B198" s="5"/>
    </row>
    <row r="199" spans="1:2" x14ac:dyDescent="0.2">
      <c r="A199" s="2"/>
      <c r="B199" s="5"/>
    </row>
    <row r="200" spans="1:2" x14ac:dyDescent="0.2">
      <c r="A200" s="2"/>
      <c r="B200" s="5"/>
    </row>
    <row r="201" spans="1:2" x14ac:dyDescent="0.2">
      <c r="A201" s="2"/>
      <c r="B201" s="5"/>
    </row>
    <row r="202" spans="1:2" x14ac:dyDescent="0.2">
      <c r="A202" s="2"/>
      <c r="B202" s="5"/>
    </row>
    <row r="203" spans="1:2" x14ac:dyDescent="0.2">
      <c r="A203" s="2"/>
      <c r="B203" s="5"/>
    </row>
    <row r="204" spans="1:2" x14ac:dyDescent="0.2">
      <c r="A204" s="2"/>
      <c r="B204" s="5"/>
    </row>
    <row r="205" spans="1:2" x14ac:dyDescent="0.2">
      <c r="A205" s="2"/>
      <c r="B205" s="5"/>
    </row>
    <row r="206" spans="1:2" x14ac:dyDescent="0.2">
      <c r="A206" s="2"/>
      <c r="B206" s="5"/>
    </row>
    <row r="207" spans="1:2" x14ac:dyDescent="0.2">
      <c r="A207" s="2"/>
      <c r="B207" s="5"/>
    </row>
    <row r="208" spans="1:2" x14ac:dyDescent="0.2">
      <c r="A208" s="2"/>
      <c r="B208" s="5"/>
    </row>
    <row r="209" spans="1:2" x14ac:dyDescent="0.2">
      <c r="A209" s="2"/>
      <c r="B209" s="5"/>
    </row>
    <row r="210" spans="1:2" x14ac:dyDescent="0.2">
      <c r="A210" s="2"/>
      <c r="B210" s="5"/>
    </row>
    <row r="211" spans="1:2" x14ac:dyDescent="0.2">
      <c r="A211" s="2"/>
      <c r="B211" s="5"/>
    </row>
    <row r="212" spans="1:2" x14ac:dyDescent="0.2">
      <c r="A212" s="2"/>
      <c r="B212" s="5"/>
    </row>
    <row r="213" spans="1:2" x14ac:dyDescent="0.2">
      <c r="A213" s="2"/>
      <c r="B213" s="5"/>
    </row>
    <row r="214" spans="1:2" x14ac:dyDescent="0.2">
      <c r="A214" s="2"/>
      <c r="B214" s="5"/>
    </row>
    <row r="215" spans="1:2" x14ac:dyDescent="0.2">
      <c r="A215" s="2"/>
      <c r="B215" s="5"/>
    </row>
    <row r="216" spans="1:2" x14ac:dyDescent="0.2">
      <c r="A216" s="2"/>
      <c r="B216" s="5"/>
    </row>
    <row r="217" spans="1:2" x14ac:dyDescent="0.2">
      <c r="A217" s="2"/>
      <c r="B217" s="5"/>
    </row>
    <row r="218" spans="1:2" x14ac:dyDescent="0.2">
      <c r="A218" s="2"/>
      <c r="B218" s="5"/>
    </row>
    <row r="219" spans="1:2" x14ac:dyDescent="0.2">
      <c r="A219" s="2"/>
      <c r="B219" s="5"/>
    </row>
    <row r="220" spans="1:2" x14ac:dyDescent="0.2">
      <c r="A220" s="2"/>
      <c r="B220" s="5"/>
    </row>
    <row r="221" spans="1:2" x14ac:dyDescent="0.2">
      <c r="A221" s="2"/>
      <c r="B221" s="5"/>
    </row>
    <row r="222" spans="1:2" x14ac:dyDescent="0.2">
      <c r="A222" s="2"/>
      <c r="B222" s="5"/>
    </row>
    <row r="223" spans="1:2" x14ac:dyDescent="0.2">
      <c r="A223" s="2"/>
      <c r="B223" s="5"/>
    </row>
    <row r="224" spans="1:2" x14ac:dyDescent="0.2">
      <c r="A224" s="2"/>
      <c r="B224" s="5"/>
    </row>
    <row r="225" spans="1:2" x14ac:dyDescent="0.2">
      <c r="A225" s="2"/>
      <c r="B225" s="5"/>
    </row>
    <row r="226" spans="1:2" x14ac:dyDescent="0.2">
      <c r="A226" s="2"/>
      <c r="B226" s="5"/>
    </row>
    <row r="227" spans="1:2" x14ac:dyDescent="0.2">
      <c r="A227" s="2"/>
      <c r="B227" s="5"/>
    </row>
    <row r="228" spans="1:2" x14ac:dyDescent="0.2">
      <c r="A228" s="2"/>
      <c r="B228" s="5"/>
    </row>
    <row r="229" spans="1:2" x14ac:dyDescent="0.2">
      <c r="A229" s="2"/>
      <c r="B229" s="5"/>
    </row>
    <row r="230" spans="1:2" x14ac:dyDescent="0.2">
      <c r="A230" s="2"/>
      <c r="B230" s="5"/>
    </row>
    <row r="231" spans="1:2" x14ac:dyDescent="0.2">
      <c r="A231" s="2"/>
      <c r="B231" s="5"/>
    </row>
    <row r="232" spans="1:2" x14ac:dyDescent="0.2">
      <c r="A232" s="2"/>
      <c r="B232" s="5"/>
    </row>
    <row r="233" spans="1:2" x14ac:dyDescent="0.2">
      <c r="A233" s="2"/>
      <c r="B233" s="5"/>
    </row>
    <row r="234" spans="1:2" x14ac:dyDescent="0.2">
      <c r="A234" s="2"/>
      <c r="B234" s="5"/>
    </row>
    <row r="235" spans="1:2" x14ac:dyDescent="0.2">
      <c r="A235" s="2"/>
      <c r="B235" s="5"/>
    </row>
    <row r="236" spans="1:2" x14ac:dyDescent="0.2">
      <c r="A236" s="2"/>
      <c r="B236" s="5"/>
    </row>
    <row r="237" spans="1:2" x14ac:dyDescent="0.2">
      <c r="A237" s="2"/>
      <c r="B237" s="5"/>
    </row>
    <row r="238" spans="1:2" x14ac:dyDescent="0.2">
      <c r="A238" s="2"/>
      <c r="B238" s="5"/>
    </row>
    <row r="239" spans="1:2" x14ac:dyDescent="0.2">
      <c r="A239" s="2"/>
      <c r="B239" s="5"/>
    </row>
    <row r="240" spans="1:2" x14ac:dyDescent="0.2">
      <c r="A240" s="2"/>
      <c r="B240" s="5"/>
    </row>
    <row r="241" spans="1:2" x14ac:dyDescent="0.2">
      <c r="A241" s="2"/>
      <c r="B241" s="5"/>
    </row>
    <row r="242" spans="1:2" x14ac:dyDescent="0.2">
      <c r="A242" s="2"/>
      <c r="B242" s="5"/>
    </row>
    <row r="243" spans="1:2" x14ac:dyDescent="0.2">
      <c r="A243" s="2"/>
      <c r="B243" s="5"/>
    </row>
    <row r="244" spans="1:2" x14ac:dyDescent="0.2">
      <c r="A244" s="2"/>
      <c r="B244" s="5"/>
    </row>
    <row r="245" spans="1:2" x14ac:dyDescent="0.2">
      <c r="A245" s="2"/>
      <c r="B245" s="5"/>
    </row>
    <row r="246" spans="1:2" x14ac:dyDescent="0.2">
      <c r="A246" s="2"/>
      <c r="B246" s="5"/>
    </row>
    <row r="247" spans="1:2" x14ac:dyDescent="0.2">
      <c r="A247" s="2"/>
      <c r="B247" s="5"/>
    </row>
    <row r="248" spans="1:2" x14ac:dyDescent="0.2">
      <c r="A248" s="2"/>
      <c r="B248" s="5"/>
    </row>
    <row r="249" spans="1:2" x14ac:dyDescent="0.2">
      <c r="A249" s="2"/>
      <c r="B249" s="5"/>
    </row>
    <row r="250" spans="1:2" x14ac:dyDescent="0.2">
      <c r="A250" s="2"/>
      <c r="B250" s="5"/>
    </row>
    <row r="251" spans="1:2" x14ac:dyDescent="0.2">
      <c r="A251" s="2"/>
      <c r="B251" s="5"/>
    </row>
    <row r="252" spans="1:2" x14ac:dyDescent="0.2">
      <c r="A252" s="2"/>
      <c r="B252" s="5"/>
    </row>
    <row r="253" spans="1:2" x14ac:dyDescent="0.2">
      <c r="A253" s="2"/>
      <c r="B253" s="5"/>
    </row>
    <row r="254" spans="1:2" x14ac:dyDescent="0.2">
      <c r="A254" s="2"/>
      <c r="B254" s="5"/>
    </row>
    <row r="255" spans="1:2" x14ac:dyDescent="0.2">
      <c r="A255" s="2"/>
      <c r="B255" s="5"/>
    </row>
    <row r="256" spans="1:2" x14ac:dyDescent="0.2">
      <c r="A256" s="2"/>
      <c r="B256" s="5"/>
    </row>
    <row r="257" spans="1:2" x14ac:dyDescent="0.2">
      <c r="A257" s="2"/>
      <c r="B257" s="5"/>
    </row>
    <row r="258" spans="1:2" x14ac:dyDescent="0.2">
      <c r="A258" s="2"/>
      <c r="B258" s="5"/>
    </row>
    <row r="259" spans="1:2" x14ac:dyDescent="0.2">
      <c r="A259" s="2"/>
      <c r="B259" s="5"/>
    </row>
    <row r="260" spans="1:2" x14ac:dyDescent="0.2">
      <c r="A260" s="2"/>
      <c r="B260" s="5"/>
    </row>
    <row r="261" spans="1:2" x14ac:dyDescent="0.2">
      <c r="A261" s="2"/>
      <c r="B261" s="5"/>
    </row>
    <row r="262" spans="1:2" x14ac:dyDescent="0.2">
      <c r="A262" s="2"/>
      <c r="B262" s="5"/>
    </row>
    <row r="263" spans="1:2" x14ac:dyDescent="0.2">
      <c r="A263" s="2"/>
      <c r="B263" s="5"/>
    </row>
    <row r="264" spans="1:2" x14ac:dyDescent="0.2">
      <c r="A264" s="2"/>
      <c r="B264" s="5"/>
    </row>
    <row r="265" spans="1:2" x14ac:dyDescent="0.2">
      <c r="A265" s="2"/>
      <c r="B265" s="5"/>
    </row>
    <row r="266" spans="1:2" x14ac:dyDescent="0.2">
      <c r="A266" s="2"/>
      <c r="B266" s="5"/>
    </row>
    <row r="267" spans="1:2" x14ac:dyDescent="0.2">
      <c r="A267" s="2"/>
      <c r="B267" s="5"/>
    </row>
    <row r="268" spans="1:2" x14ac:dyDescent="0.2">
      <c r="A268" s="2"/>
      <c r="B268" s="5"/>
    </row>
    <row r="269" spans="1:2" x14ac:dyDescent="0.2">
      <c r="A269" s="2"/>
      <c r="B269" s="5"/>
    </row>
    <row r="270" spans="1:2" x14ac:dyDescent="0.2">
      <c r="A270" s="2"/>
      <c r="B270" s="5"/>
    </row>
    <row r="271" spans="1:2" x14ac:dyDescent="0.2">
      <c r="A271" s="2"/>
      <c r="B271" s="5"/>
    </row>
    <row r="272" spans="1:2" x14ac:dyDescent="0.2">
      <c r="A272" s="2"/>
      <c r="B272" s="5"/>
    </row>
    <row r="273" spans="1:2" x14ac:dyDescent="0.2">
      <c r="A273" s="2"/>
      <c r="B273" s="5"/>
    </row>
    <row r="274" spans="1:2" x14ac:dyDescent="0.2">
      <c r="A274" s="2"/>
      <c r="B274" s="5"/>
    </row>
    <row r="275" spans="1:2" x14ac:dyDescent="0.2">
      <c r="A275" s="2"/>
      <c r="B275" s="5"/>
    </row>
    <row r="276" spans="1:2" x14ac:dyDescent="0.2">
      <c r="A276" s="2"/>
      <c r="B276" s="5"/>
    </row>
    <row r="277" spans="1:2" x14ac:dyDescent="0.2">
      <c r="A277" s="2"/>
      <c r="B277" s="5"/>
    </row>
    <row r="278" spans="1:2" x14ac:dyDescent="0.2">
      <c r="A278" s="2"/>
      <c r="B278" s="5"/>
    </row>
    <row r="279" spans="1:2" x14ac:dyDescent="0.2">
      <c r="A279" s="2"/>
      <c r="B279" s="5"/>
    </row>
    <row r="280" spans="1:2" x14ac:dyDescent="0.2">
      <c r="A280" s="2"/>
      <c r="B280" s="5"/>
    </row>
    <row r="281" spans="1:2" x14ac:dyDescent="0.2">
      <c r="A281" s="2"/>
      <c r="B281" s="5"/>
    </row>
    <row r="282" spans="1:2" x14ac:dyDescent="0.2">
      <c r="A282" s="2"/>
      <c r="B282" s="5"/>
    </row>
    <row r="283" spans="1:2" x14ac:dyDescent="0.2">
      <c r="A283" s="2"/>
      <c r="B283" s="5"/>
    </row>
    <row r="284" spans="1:2" x14ac:dyDescent="0.2">
      <c r="A284" s="2"/>
      <c r="B284" s="5"/>
    </row>
    <row r="285" spans="1:2" x14ac:dyDescent="0.2">
      <c r="A285" s="2"/>
      <c r="B285" s="5"/>
    </row>
    <row r="286" spans="1:2" x14ac:dyDescent="0.2">
      <c r="A286" s="2"/>
      <c r="B286" s="5"/>
    </row>
    <row r="287" spans="1:2" x14ac:dyDescent="0.2">
      <c r="A287" s="2"/>
      <c r="B287" s="5"/>
    </row>
    <row r="288" spans="1:2" x14ac:dyDescent="0.2">
      <c r="A288" s="2"/>
      <c r="B288" s="5"/>
    </row>
    <row r="289" spans="1:2" x14ac:dyDescent="0.2">
      <c r="A289" s="2"/>
      <c r="B289" s="5"/>
    </row>
    <row r="290" spans="1:2" x14ac:dyDescent="0.2">
      <c r="A290" s="2"/>
      <c r="B290" s="5"/>
    </row>
    <row r="291" spans="1:2" x14ac:dyDescent="0.2">
      <c r="A291" s="2"/>
      <c r="B291" s="5"/>
    </row>
    <row r="292" spans="1:2" x14ac:dyDescent="0.2">
      <c r="A292" s="2"/>
      <c r="B292" s="5"/>
    </row>
    <row r="293" spans="1:2" x14ac:dyDescent="0.2">
      <c r="A293" s="2"/>
      <c r="B293" s="5"/>
    </row>
    <row r="294" spans="1:2" x14ac:dyDescent="0.2">
      <c r="A294" s="2"/>
      <c r="B294" s="5"/>
    </row>
    <row r="295" spans="1:2" x14ac:dyDescent="0.2">
      <c r="A295" s="2"/>
      <c r="B295" s="5"/>
    </row>
    <row r="296" spans="1:2" x14ac:dyDescent="0.2">
      <c r="A296" s="2"/>
      <c r="B296" s="5"/>
    </row>
    <row r="297" spans="1:2" x14ac:dyDescent="0.2">
      <c r="A297" s="2"/>
      <c r="B297" s="5"/>
    </row>
    <row r="298" spans="1:2" x14ac:dyDescent="0.2">
      <c r="A298" s="2"/>
      <c r="B298" s="5"/>
    </row>
    <row r="299" spans="1:2" x14ac:dyDescent="0.2">
      <c r="A299" s="2"/>
      <c r="B299" s="5"/>
    </row>
    <row r="300" spans="1:2" x14ac:dyDescent="0.2">
      <c r="A300" s="2"/>
      <c r="B300" s="5"/>
    </row>
    <row r="301" spans="1:2" x14ac:dyDescent="0.2">
      <c r="A301" s="2"/>
      <c r="B301" s="5"/>
    </row>
    <row r="302" spans="1:2" x14ac:dyDescent="0.2">
      <c r="A302" s="2"/>
      <c r="B302" s="5"/>
    </row>
    <row r="303" spans="1:2" x14ac:dyDescent="0.2">
      <c r="A303" s="2"/>
      <c r="B303" s="5"/>
    </row>
    <row r="304" spans="1:2" x14ac:dyDescent="0.2">
      <c r="A304" s="2"/>
      <c r="B304" s="5"/>
    </row>
    <row r="305" spans="1:2" x14ac:dyDescent="0.2">
      <c r="A305" s="2"/>
      <c r="B305" s="5"/>
    </row>
    <row r="306" spans="1:2" x14ac:dyDescent="0.2">
      <c r="A306" s="2"/>
      <c r="B306" s="5"/>
    </row>
    <row r="307" spans="1:2" x14ac:dyDescent="0.2">
      <c r="A307" s="2"/>
      <c r="B307" s="5"/>
    </row>
    <row r="308" spans="1:2" x14ac:dyDescent="0.2">
      <c r="A308" s="2"/>
      <c r="B308" s="5"/>
    </row>
    <row r="309" spans="1:2" x14ac:dyDescent="0.2">
      <c r="A309" s="2"/>
      <c r="B309" s="5"/>
    </row>
    <row r="310" spans="1:2" x14ac:dyDescent="0.2">
      <c r="A310" s="2"/>
      <c r="B310" s="5"/>
    </row>
    <row r="311" spans="1:2" x14ac:dyDescent="0.2">
      <c r="A311" s="2"/>
      <c r="B311" s="5"/>
    </row>
    <row r="312" spans="1:2" x14ac:dyDescent="0.2">
      <c r="A312" s="2"/>
      <c r="B312" s="5"/>
    </row>
    <row r="313" spans="1:2" x14ac:dyDescent="0.2">
      <c r="A313" s="2"/>
      <c r="B313" s="5"/>
    </row>
    <row r="314" spans="1:2" x14ac:dyDescent="0.2">
      <c r="A314" s="2"/>
      <c r="B314" s="5"/>
    </row>
  </sheetData>
  <mergeCells count="2">
    <mergeCell ref="A2:B2"/>
    <mergeCell ref="A18:B18"/>
  </mergeCells>
  <phoneticPr fontId="12" type="noConversion"/>
  <hyperlinks>
    <hyperlink ref="A17" r:id="rId1" xr:uid="{88DD822A-B880-443B-B866-F81DAAFC137D}"/>
  </hyperlinks>
  <pageMargins left="0.7" right="0.7" top="0.75" bottom="0.75" header="0.3" footer="0.3"/>
  <pageSetup paperSize="9" orientation="portrait" r:id="rId2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80594-D311-496E-89F4-A50542624BC0}">
  <dimension ref="A1:X50"/>
  <sheetViews>
    <sheetView topLeftCell="A7" workbookViewId="0">
      <selection activeCell="A48" sqref="A48:E48"/>
    </sheetView>
  </sheetViews>
  <sheetFormatPr defaultRowHeight="14.25" x14ac:dyDescent="0.2"/>
  <cols>
    <col min="1" max="1" width="17" style="4" customWidth="1"/>
    <col min="2" max="2" width="13.140625" style="4" customWidth="1"/>
    <col min="3" max="3" width="18.140625" style="4" customWidth="1"/>
    <col min="4" max="4" width="14.42578125" customWidth="1"/>
    <col min="5" max="5" width="12.42578125" style="4" customWidth="1"/>
    <col min="6" max="6" width="17.5703125" style="4" customWidth="1"/>
    <col min="7" max="7" width="9.140625" customWidth="1"/>
    <col min="8" max="8" width="9.28515625" bestFit="1" customWidth="1"/>
    <col min="9" max="9" width="14.5703125" customWidth="1"/>
    <col min="10" max="15" width="9.140625" style="4"/>
    <col min="16" max="16" width="11.85546875" style="4" customWidth="1"/>
    <col min="17" max="17" width="11.140625" style="4" customWidth="1"/>
    <col min="18" max="18" width="19.42578125" style="4" customWidth="1"/>
    <col min="19" max="19" width="11.42578125" style="4" customWidth="1"/>
    <col min="20" max="20" width="14.85546875" style="4" customWidth="1"/>
    <col min="21" max="16384" width="9.140625" style="4"/>
  </cols>
  <sheetData>
    <row r="1" spans="1:24" x14ac:dyDescent="0.2"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x14ac:dyDescent="0.2">
      <c r="A2" s="181" t="s">
        <v>142</v>
      </c>
      <c r="B2" s="181"/>
      <c r="C2" s="181"/>
      <c r="D2" s="181"/>
      <c r="E2" s="181"/>
      <c r="F2" s="181"/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x14ac:dyDescent="0.2">
      <c r="A3" s="187" t="s">
        <v>143</v>
      </c>
      <c r="B3" s="187"/>
      <c r="C3" s="187"/>
      <c r="D3" s="187"/>
      <c r="E3" s="187"/>
      <c r="F3" s="187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4" x14ac:dyDescent="0.2">
      <c r="A4" s="188" t="s">
        <v>105</v>
      </c>
      <c r="B4" s="188"/>
      <c r="C4" s="188"/>
      <c r="D4" s="188"/>
      <c r="E4" s="188"/>
      <c r="F4" s="188"/>
      <c r="J4" s="22"/>
      <c r="K4" s="22"/>
      <c r="L4" s="22"/>
      <c r="M4" s="22"/>
      <c r="N4" s="22"/>
      <c r="O4" s="22"/>
    </row>
    <row r="5" spans="1:24" s="12" customFormat="1" ht="16.5" customHeight="1" x14ac:dyDescent="0.2">
      <c r="A5" s="48" t="s">
        <v>88</v>
      </c>
      <c r="B5" s="48" t="s">
        <v>89</v>
      </c>
      <c r="C5" s="48" t="s">
        <v>90</v>
      </c>
      <c r="D5" s="54" t="s">
        <v>91</v>
      </c>
      <c r="E5" s="48" t="s">
        <v>92</v>
      </c>
      <c r="F5" s="48" t="s">
        <v>93</v>
      </c>
      <c r="G5"/>
      <c r="H5"/>
      <c r="I5"/>
      <c r="J5" s="49"/>
      <c r="K5" s="49"/>
      <c r="L5" s="49"/>
      <c r="M5" s="49"/>
      <c r="N5" s="49"/>
      <c r="O5" s="49"/>
    </row>
    <row r="6" spans="1:24" x14ac:dyDescent="0.2">
      <c r="A6" s="51">
        <v>45383</v>
      </c>
      <c r="B6" s="52">
        <v>-1945</v>
      </c>
      <c r="C6" s="52">
        <v>-1036</v>
      </c>
      <c r="D6" s="55">
        <v>-919</v>
      </c>
      <c r="E6" s="52">
        <v>11</v>
      </c>
      <c r="F6" s="52"/>
      <c r="J6" s="22"/>
      <c r="K6" s="22"/>
      <c r="L6" s="22"/>
      <c r="M6" s="22"/>
      <c r="N6" s="22"/>
      <c r="O6" s="22"/>
    </row>
    <row r="7" spans="1:24" x14ac:dyDescent="0.2">
      <c r="A7" s="51">
        <v>45413</v>
      </c>
      <c r="B7" s="52">
        <v>-1541</v>
      </c>
      <c r="C7" s="52">
        <v>-3063</v>
      </c>
      <c r="D7" s="55">
        <v>1566</v>
      </c>
      <c r="E7" s="52">
        <v>-44</v>
      </c>
      <c r="F7" s="52"/>
      <c r="J7" s="22"/>
      <c r="K7" s="22"/>
      <c r="L7" s="22"/>
      <c r="M7" s="22"/>
      <c r="N7" s="22"/>
      <c r="O7" s="22"/>
    </row>
    <row r="8" spans="1:24" x14ac:dyDescent="0.2">
      <c r="A8" s="51">
        <v>45444</v>
      </c>
      <c r="B8" s="52">
        <v>5007</v>
      </c>
      <c r="C8" s="52">
        <v>3186</v>
      </c>
      <c r="D8" s="55">
        <v>1676</v>
      </c>
      <c r="E8" s="52">
        <v>145</v>
      </c>
      <c r="F8" s="52"/>
      <c r="J8" s="22"/>
      <c r="K8" s="22"/>
      <c r="L8" s="22"/>
      <c r="M8" s="22"/>
      <c r="N8" s="22"/>
      <c r="O8" s="22"/>
    </row>
    <row r="9" spans="1:24" x14ac:dyDescent="0.2">
      <c r="A9" s="51">
        <v>45474</v>
      </c>
      <c r="B9" s="52">
        <v>5840</v>
      </c>
      <c r="C9" s="52">
        <v>3874</v>
      </c>
      <c r="D9" s="55">
        <v>1934</v>
      </c>
      <c r="E9" s="52">
        <v>31</v>
      </c>
      <c r="F9" s="52"/>
      <c r="J9" s="22"/>
      <c r="K9" s="22"/>
      <c r="L9" s="22"/>
      <c r="M9" s="22"/>
      <c r="N9" s="22"/>
      <c r="O9" s="22"/>
    </row>
    <row r="10" spans="1:24" x14ac:dyDescent="0.2">
      <c r="A10" s="51">
        <v>45505</v>
      </c>
      <c r="B10" s="52">
        <v>3039</v>
      </c>
      <c r="C10" s="52">
        <v>873</v>
      </c>
      <c r="D10" s="55">
        <v>2036</v>
      </c>
      <c r="E10" s="52">
        <v>131</v>
      </c>
      <c r="F10" s="52">
        <v>0</v>
      </c>
      <c r="J10" s="22"/>
      <c r="K10" s="22"/>
      <c r="L10" s="22"/>
      <c r="M10" s="22"/>
      <c r="N10" s="22"/>
      <c r="O10" s="22"/>
    </row>
    <row r="11" spans="1:24" x14ac:dyDescent="0.2">
      <c r="A11" s="51">
        <v>45536</v>
      </c>
      <c r="B11" s="52">
        <v>11162</v>
      </c>
      <c r="C11" s="52">
        <v>6890</v>
      </c>
      <c r="D11" s="55">
        <v>3919</v>
      </c>
      <c r="E11" s="52">
        <v>293</v>
      </c>
      <c r="F11" s="52">
        <v>61</v>
      </c>
      <c r="J11" s="22"/>
      <c r="K11" s="22"/>
      <c r="L11" s="22"/>
      <c r="M11" s="22"/>
      <c r="N11" s="22"/>
      <c r="O11" s="22"/>
    </row>
    <row r="12" spans="1:24" x14ac:dyDescent="0.2">
      <c r="A12" s="51">
        <v>45566</v>
      </c>
      <c r="B12" s="52">
        <v>-11473</v>
      </c>
      <c r="C12" s="52">
        <v>-11195</v>
      </c>
      <c r="D12" s="55">
        <v>-431</v>
      </c>
      <c r="E12" s="52">
        <v>149</v>
      </c>
      <c r="F12" s="52">
        <v>7</v>
      </c>
      <c r="J12" s="22"/>
      <c r="K12" s="22"/>
      <c r="L12" s="22"/>
      <c r="M12" s="22"/>
      <c r="N12" s="22"/>
      <c r="O12" s="22"/>
    </row>
    <row r="13" spans="1:24" x14ac:dyDescent="0.2">
      <c r="A13" s="51">
        <v>45597</v>
      </c>
      <c r="B13" s="52">
        <v>-2541</v>
      </c>
      <c r="C13" s="52">
        <v>-2563</v>
      </c>
      <c r="D13" s="55">
        <v>-1</v>
      </c>
      <c r="E13" s="52">
        <v>-4</v>
      </c>
      <c r="F13" s="52">
        <v>19</v>
      </c>
      <c r="J13" s="22"/>
      <c r="K13" s="22"/>
      <c r="L13" s="22"/>
      <c r="M13" s="22"/>
      <c r="N13" s="22"/>
      <c r="O13" s="22"/>
    </row>
    <row r="14" spans="1:24" x14ac:dyDescent="0.2">
      <c r="A14" s="51">
        <v>45627</v>
      </c>
      <c r="B14" s="52">
        <v>3070</v>
      </c>
      <c r="C14" s="52">
        <v>1828</v>
      </c>
      <c r="D14" s="55">
        <v>1480</v>
      </c>
      <c r="E14" s="52">
        <v>-166</v>
      </c>
      <c r="F14" s="52">
        <v>-72</v>
      </c>
      <c r="J14" s="22"/>
      <c r="K14" s="22"/>
      <c r="L14" s="22"/>
      <c r="M14" s="22"/>
      <c r="N14" s="22"/>
      <c r="O14" s="22"/>
    </row>
    <row r="15" spans="1:24" x14ac:dyDescent="0.2">
      <c r="A15" s="51">
        <v>45658</v>
      </c>
      <c r="B15" s="52">
        <v>-8963</v>
      </c>
      <c r="C15" s="52">
        <v>-9043</v>
      </c>
      <c r="D15" s="55">
        <v>52</v>
      </c>
      <c r="E15" s="52">
        <v>24</v>
      </c>
      <c r="F15" s="52">
        <v>5</v>
      </c>
      <c r="J15" s="22"/>
      <c r="K15" s="22"/>
      <c r="L15" s="22"/>
      <c r="M15" s="22"/>
      <c r="N15" s="22"/>
      <c r="O15" s="22"/>
    </row>
    <row r="16" spans="1:24" x14ac:dyDescent="0.2">
      <c r="A16" s="51">
        <v>45689</v>
      </c>
      <c r="B16" s="52">
        <v>-2797</v>
      </c>
      <c r="C16" s="52">
        <v>-3977</v>
      </c>
      <c r="D16" s="55">
        <v>1208</v>
      </c>
      <c r="E16" s="52">
        <v>-37</v>
      </c>
      <c r="F16" s="52">
        <v>8</v>
      </c>
      <c r="J16" s="22"/>
      <c r="K16" s="22"/>
      <c r="L16" s="22"/>
      <c r="M16" s="22"/>
      <c r="N16" s="22"/>
      <c r="O16" s="22"/>
    </row>
    <row r="17" spans="1:20" x14ac:dyDescent="0.2">
      <c r="A17" s="51">
        <v>45717</v>
      </c>
      <c r="B17" s="52">
        <v>3845</v>
      </c>
      <c r="C17" s="52">
        <v>-401</v>
      </c>
      <c r="D17" s="55">
        <v>4342</v>
      </c>
      <c r="E17" s="52">
        <v>-1</v>
      </c>
      <c r="F17" s="52">
        <v>-88</v>
      </c>
      <c r="J17" s="22"/>
      <c r="K17" s="22"/>
      <c r="L17" s="22"/>
      <c r="M17" s="22"/>
      <c r="N17" s="22"/>
      <c r="O17" s="22"/>
    </row>
    <row r="18" spans="1:20" x14ac:dyDescent="0.2">
      <c r="A18" s="51">
        <v>45748</v>
      </c>
      <c r="B18" s="52">
        <v>-2335</v>
      </c>
      <c r="C18" s="52">
        <v>510</v>
      </c>
      <c r="D18" s="55">
        <v>-2841</v>
      </c>
      <c r="E18" s="52">
        <v>-45</v>
      </c>
      <c r="F18" s="52">
        <v>53</v>
      </c>
      <c r="J18" s="22"/>
      <c r="K18" s="22"/>
      <c r="L18" s="22"/>
      <c r="M18" s="22"/>
      <c r="N18" s="22"/>
      <c r="O18" s="22"/>
    </row>
    <row r="19" spans="1:20" x14ac:dyDescent="0.2">
      <c r="A19" s="51">
        <v>45778</v>
      </c>
      <c r="B19" s="52">
        <v>3636</v>
      </c>
      <c r="C19" s="52">
        <v>2344</v>
      </c>
      <c r="D19" s="55">
        <v>1419</v>
      </c>
      <c r="E19" s="52">
        <v>-81</v>
      </c>
      <c r="F19" s="52">
        <v>-52</v>
      </c>
      <c r="J19" s="22"/>
      <c r="K19" s="22"/>
      <c r="L19" s="22"/>
      <c r="M19" s="22"/>
      <c r="N19" s="22"/>
      <c r="O19" s="22"/>
    </row>
    <row r="20" spans="1:20" x14ac:dyDescent="0.2">
      <c r="A20" s="51">
        <v>45809</v>
      </c>
      <c r="B20" s="52">
        <v>-904</v>
      </c>
      <c r="C20" s="52">
        <v>1690</v>
      </c>
      <c r="D20" s="55">
        <v>-2638</v>
      </c>
      <c r="E20" s="52">
        <v>18</v>
      </c>
      <c r="F20" s="52">
        <v>26</v>
      </c>
      <c r="J20" s="22"/>
      <c r="K20" s="22"/>
      <c r="L20" s="22"/>
      <c r="M20" s="22"/>
      <c r="N20" s="22"/>
      <c r="O20" s="22"/>
    </row>
    <row r="21" spans="1:20" x14ac:dyDescent="0.2">
      <c r="A21" s="51">
        <v>45839</v>
      </c>
      <c r="B21" s="52">
        <v>-634</v>
      </c>
      <c r="C21" s="52">
        <v>-2052</v>
      </c>
      <c r="D21" s="55">
        <v>1374</v>
      </c>
      <c r="E21" s="52">
        <v>-54</v>
      </c>
      <c r="F21" s="52">
        <v>108</v>
      </c>
      <c r="J21" s="22"/>
      <c r="K21" s="22"/>
      <c r="L21" s="22"/>
      <c r="M21" s="22"/>
      <c r="N21" s="22"/>
      <c r="O21" s="22"/>
    </row>
    <row r="22" spans="1:20" x14ac:dyDescent="0.2">
      <c r="A22" s="51">
        <v>45870</v>
      </c>
      <c r="B22" s="52">
        <v>-2338</v>
      </c>
      <c r="C22" s="52">
        <v>-3994</v>
      </c>
      <c r="D22" s="55">
        <v>1447</v>
      </c>
      <c r="E22" s="52">
        <v>17</v>
      </c>
      <c r="F22" s="52">
        <v>189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</row>
    <row r="23" spans="1:20" x14ac:dyDescent="0.2">
      <c r="A23" s="51">
        <v>45901</v>
      </c>
      <c r="B23" s="52">
        <v>-1412</v>
      </c>
      <c r="C23" s="52">
        <v>-2702</v>
      </c>
      <c r="D23" s="55">
        <v>1393</v>
      </c>
      <c r="E23" s="52">
        <v>25</v>
      </c>
      <c r="F23" s="52">
        <v>-137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</row>
    <row r="24" spans="1:20" x14ac:dyDescent="0.2">
      <c r="A24" s="51">
        <v>45931</v>
      </c>
      <c r="B24" s="52">
        <v>4031</v>
      </c>
      <c r="C24" s="52">
        <v>1656</v>
      </c>
      <c r="D24" s="55">
        <v>2061</v>
      </c>
      <c r="E24" s="52">
        <v>325</v>
      </c>
      <c r="F24" s="52">
        <v>-18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</row>
    <row r="25" spans="1:20" x14ac:dyDescent="0.2">
      <c r="A25" s="51">
        <v>45962</v>
      </c>
      <c r="B25" s="52">
        <v>320</v>
      </c>
      <c r="C25" s="52">
        <v>-425</v>
      </c>
      <c r="D25" s="55">
        <v>527</v>
      </c>
      <c r="E25" s="52">
        <v>12</v>
      </c>
      <c r="F25" s="52">
        <v>205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</row>
    <row r="26" spans="1:20" x14ac:dyDescent="0.2">
      <c r="A26" s="51">
        <v>45992</v>
      </c>
      <c r="B26" s="52">
        <v>-4287</v>
      </c>
      <c r="C26" s="52">
        <v>-2515</v>
      </c>
      <c r="D26" s="55">
        <v>-1710</v>
      </c>
      <c r="E26" s="52">
        <v>-59</v>
      </c>
      <c r="F26" s="52">
        <v>-3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</row>
    <row r="27" spans="1:20" x14ac:dyDescent="0.2">
      <c r="A27" s="72" t="s">
        <v>146</v>
      </c>
      <c r="B27" s="72"/>
      <c r="C27" s="72"/>
      <c r="D27" s="72"/>
      <c r="E27" s="72"/>
      <c r="F27" s="73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</row>
    <row r="28" spans="1:20" x14ac:dyDescent="0.2">
      <c r="A28"/>
      <c r="B28"/>
      <c r="C28"/>
      <c r="E28"/>
      <c r="F28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</row>
    <row r="29" spans="1:20" x14ac:dyDescent="0.2">
      <c r="A29" s="186" t="s">
        <v>144</v>
      </c>
      <c r="B29" s="186"/>
      <c r="C29" s="186"/>
      <c r="D29" s="186"/>
      <c r="E29" s="186"/>
      <c r="F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</row>
    <row r="30" spans="1:20" x14ac:dyDescent="0.2">
      <c r="A30" s="189" t="s">
        <v>123</v>
      </c>
      <c r="B30" s="189"/>
      <c r="C30" s="189"/>
      <c r="D30" s="189"/>
      <c r="E30" s="189"/>
    </row>
    <row r="31" spans="1:20" ht="33" customHeight="1" x14ac:dyDescent="0.2">
      <c r="A31" s="50"/>
      <c r="B31" s="38" t="s">
        <v>87</v>
      </c>
      <c r="C31" s="38" t="s">
        <v>86</v>
      </c>
      <c r="D31" s="38" t="s">
        <v>85</v>
      </c>
      <c r="E31" s="38" t="s">
        <v>84</v>
      </c>
    </row>
    <row r="32" spans="1:20" x14ac:dyDescent="0.2">
      <c r="A32" s="51">
        <v>45536</v>
      </c>
      <c r="B32" s="56">
        <v>3918.5199999999995</v>
      </c>
      <c r="C32" s="56">
        <v>155.53</v>
      </c>
      <c r="D32" s="56">
        <v>1024.06</v>
      </c>
      <c r="E32" s="56">
        <v>2738.93</v>
      </c>
    </row>
    <row r="33" spans="1:10" x14ac:dyDescent="0.2">
      <c r="A33" s="51">
        <v>45566</v>
      </c>
      <c r="B33" s="56">
        <v>-431.08999999999992</v>
      </c>
      <c r="C33" s="56">
        <v>-524.29</v>
      </c>
      <c r="D33" s="56">
        <v>11.7</v>
      </c>
      <c r="E33" s="56">
        <v>81.5</v>
      </c>
    </row>
    <row r="34" spans="1:10" x14ac:dyDescent="0.2">
      <c r="A34" s="51">
        <v>45597</v>
      </c>
      <c r="B34" s="56">
        <v>-1.7800000000000296</v>
      </c>
      <c r="C34" s="56">
        <v>144.97</v>
      </c>
      <c r="D34" s="56">
        <v>360.68</v>
      </c>
      <c r="E34" s="56">
        <v>-507.43</v>
      </c>
    </row>
    <row r="35" spans="1:10" x14ac:dyDescent="0.2">
      <c r="A35" s="51">
        <v>45627</v>
      </c>
      <c r="B35" s="56">
        <v>1479.76</v>
      </c>
      <c r="C35" s="56">
        <v>444.61</v>
      </c>
      <c r="D35" s="56">
        <v>-100.81</v>
      </c>
      <c r="E35" s="56">
        <v>1135.96</v>
      </c>
    </row>
    <row r="36" spans="1:10" x14ac:dyDescent="0.2">
      <c r="A36" s="51">
        <v>45658</v>
      </c>
      <c r="B36" s="56">
        <v>51.930000000000064</v>
      </c>
      <c r="C36" s="56">
        <v>-399.04</v>
      </c>
      <c r="D36" s="56">
        <v>-495.99</v>
      </c>
      <c r="E36" s="56">
        <v>946.96</v>
      </c>
    </row>
    <row r="37" spans="1:10" x14ac:dyDescent="0.2">
      <c r="A37" s="51">
        <v>45689</v>
      </c>
      <c r="B37" s="56">
        <v>1208.42</v>
      </c>
      <c r="C37" s="56">
        <v>-634.02</v>
      </c>
      <c r="D37" s="56">
        <v>176.37</v>
      </c>
      <c r="E37" s="56">
        <v>1666.07</v>
      </c>
    </row>
    <row r="38" spans="1:10" x14ac:dyDescent="0.2">
      <c r="A38" s="51">
        <v>45717</v>
      </c>
      <c r="B38" s="56">
        <v>4341.82</v>
      </c>
      <c r="C38" s="56">
        <v>1112.8</v>
      </c>
      <c r="D38" s="56">
        <v>-111.16</v>
      </c>
      <c r="E38" s="56">
        <v>3340.18</v>
      </c>
    </row>
    <row r="39" spans="1:10" x14ac:dyDescent="0.2">
      <c r="A39" s="51">
        <v>45748</v>
      </c>
      <c r="B39" s="56">
        <v>-2841.1899999999996</v>
      </c>
      <c r="C39" s="56">
        <v>-1553.27</v>
      </c>
      <c r="D39" s="56">
        <v>-660.97</v>
      </c>
      <c r="E39" s="56">
        <v>-626.95000000000005</v>
      </c>
    </row>
    <row r="40" spans="1:10" x14ac:dyDescent="0.2">
      <c r="A40" s="51">
        <v>45778</v>
      </c>
      <c r="B40" s="56">
        <v>1418.78</v>
      </c>
      <c r="C40" s="56">
        <v>2288.9499999999998</v>
      </c>
      <c r="D40" s="56">
        <v>222.26</v>
      </c>
      <c r="E40" s="56">
        <v>-1092.43</v>
      </c>
    </row>
    <row r="41" spans="1:10" x14ac:dyDescent="0.2">
      <c r="A41" s="51">
        <v>45809</v>
      </c>
      <c r="B41" s="56">
        <v>-2638.0200000000004</v>
      </c>
      <c r="C41" s="56">
        <v>-716.96</v>
      </c>
      <c r="D41" s="56">
        <v>-743.09</v>
      </c>
      <c r="E41" s="56">
        <v>-1177.97</v>
      </c>
    </row>
    <row r="42" spans="1:10" x14ac:dyDescent="0.2">
      <c r="A42" s="51">
        <v>45839</v>
      </c>
      <c r="B42" s="56">
        <v>1373.3</v>
      </c>
      <c r="C42" s="56">
        <v>-25.07</v>
      </c>
      <c r="D42" s="56">
        <v>494.81</v>
      </c>
      <c r="E42" s="56">
        <v>903.56</v>
      </c>
    </row>
    <row r="43" spans="1:10" x14ac:dyDescent="0.2">
      <c r="A43" s="51">
        <v>45870</v>
      </c>
      <c r="B43" s="56">
        <v>1446.73</v>
      </c>
      <c r="C43" s="56">
        <v>773.33</v>
      </c>
      <c r="D43" s="56">
        <v>-99.3</v>
      </c>
      <c r="E43" s="56">
        <v>772.7</v>
      </c>
    </row>
    <row r="44" spans="1:10" x14ac:dyDescent="0.2">
      <c r="A44" s="51">
        <v>45901</v>
      </c>
      <c r="B44" s="56">
        <v>1392.58</v>
      </c>
      <c r="C44" s="56">
        <v>123.56</v>
      </c>
      <c r="D44" s="56">
        <v>138.57</v>
      </c>
      <c r="E44" s="56">
        <v>1130.45</v>
      </c>
    </row>
    <row r="45" spans="1:10" x14ac:dyDescent="0.2">
      <c r="A45" s="51">
        <v>45931</v>
      </c>
      <c r="B45" s="56">
        <v>2061.8200000000002</v>
      </c>
      <c r="C45" s="56">
        <v>396.95</v>
      </c>
      <c r="D45" s="56">
        <v>-48.62</v>
      </c>
      <c r="E45" s="56">
        <v>1713.49</v>
      </c>
    </row>
    <row r="46" spans="1:10" x14ac:dyDescent="0.2">
      <c r="A46" s="51">
        <v>45962</v>
      </c>
      <c r="B46" s="56">
        <v>527.40000000000009</v>
      </c>
      <c r="C46" s="56">
        <v>-447.02</v>
      </c>
      <c r="D46" s="56">
        <v>504.99</v>
      </c>
      <c r="E46" s="56">
        <v>469.43</v>
      </c>
    </row>
    <row r="47" spans="1:10" x14ac:dyDescent="0.2">
      <c r="A47" s="51">
        <v>45992</v>
      </c>
      <c r="B47" s="56">
        <v>-1709.98</v>
      </c>
      <c r="C47" s="56">
        <v>78.73</v>
      </c>
      <c r="D47" s="56">
        <v>-250.94</v>
      </c>
      <c r="E47" s="56">
        <v>-1537.77</v>
      </c>
      <c r="J47"/>
    </row>
    <row r="48" spans="1:10" x14ac:dyDescent="0.2">
      <c r="A48" s="185" t="s">
        <v>184</v>
      </c>
      <c r="B48" s="185"/>
      <c r="C48" s="185"/>
      <c r="D48" s="185"/>
      <c r="E48" s="185"/>
      <c r="J48"/>
    </row>
    <row r="49" spans="1:10" x14ac:dyDescent="0.2">
      <c r="A49"/>
      <c r="B49"/>
      <c r="J49"/>
    </row>
    <row r="50" spans="1:10" x14ac:dyDescent="0.2">
      <c r="J50"/>
    </row>
  </sheetData>
  <mergeCells count="6">
    <mergeCell ref="A48:E48"/>
    <mergeCell ref="A29:E29"/>
    <mergeCell ref="A2:F2"/>
    <mergeCell ref="A3:F3"/>
    <mergeCell ref="A4:F4"/>
    <mergeCell ref="A30:E30"/>
  </mergeCells>
  <hyperlinks>
    <hyperlink ref="A48" r:id="rId1" display="Source: NSDL " xr:uid="{45282547-C523-4914-A3CE-70C56534D87D}"/>
    <hyperlink ref="A27" r:id="rId2" xr:uid="{1F211B4B-CFE3-429B-B808-E5D76A9BFD62}"/>
  </hyperlinks>
  <pageMargins left="0.7" right="0.7" top="0.75" bottom="0.75" header="0.3" footer="0.3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CEFF2-5AEA-4824-9AEC-CEF3AE9FD21C}">
  <dimension ref="A2:F31"/>
  <sheetViews>
    <sheetView workbookViewId="0">
      <selection activeCell="A23" sqref="A23:F23"/>
    </sheetView>
  </sheetViews>
  <sheetFormatPr defaultRowHeight="14.25" x14ac:dyDescent="0.2"/>
  <cols>
    <col min="1" max="1" width="9.140625" style="13"/>
    <col min="2" max="2" width="12.85546875" style="13" customWidth="1"/>
    <col min="3" max="3" width="12.140625" style="13" customWidth="1"/>
    <col min="4" max="4" width="10" style="13" bestFit="1" customWidth="1"/>
    <col min="5" max="5" width="9.28515625" style="13" bestFit="1" customWidth="1"/>
    <col min="6" max="6" width="20.42578125" style="13" customWidth="1"/>
    <col min="7" max="16384" width="9.140625" style="13"/>
  </cols>
  <sheetData>
    <row r="2" spans="1:6" x14ac:dyDescent="0.2">
      <c r="A2" s="191" t="s">
        <v>140</v>
      </c>
      <c r="B2" s="191"/>
      <c r="C2" s="191"/>
      <c r="D2" s="191"/>
      <c r="E2" s="191"/>
      <c r="F2" s="191"/>
    </row>
    <row r="3" spans="1:6" x14ac:dyDescent="0.2">
      <c r="A3" s="190" t="s">
        <v>123</v>
      </c>
      <c r="B3" s="190"/>
      <c r="C3" s="190"/>
      <c r="D3" s="190"/>
      <c r="E3" s="190"/>
      <c r="F3" s="190"/>
    </row>
    <row r="4" spans="1:6" ht="31.5" customHeight="1" x14ac:dyDescent="0.2">
      <c r="A4" s="43"/>
      <c r="B4" s="44" t="s">
        <v>36</v>
      </c>
      <c r="C4" s="44" t="s">
        <v>34</v>
      </c>
      <c r="D4" s="44" t="s">
        <v>35</v>
      </c>
      <c r="E4" s="44" t="s">
        <v>37</v>
      </c>
      <c r="F4" s="44" t="s">
        <v>38</v>
      </c>
    </row>
    <row r="5" spans="1:6" x14ac:dyDescent="0.2">
      <c r="A5" s="45" t="s">
        <v>9</v>
      </c>
      <c r="B5" s="47">
        <v>279057</v>
      </c>
      <c r="C5" s="47">
        <v>254685</v>
      </c>
      <c r="D5" s="47">
        <v>17986</v>
      </c>
      <c r="E5" s="47">
        <v>5006</v>
      </c>
      <c r="F5" s="47">
        <v>1380</v>
      </c>
    </row>
    <row r="6" spans="1:6" x14ac:dyDescent="0.2">
      <c r="A6" s="45" t="s">
        <v>10</v>
      </c>
      <c r="B6" s="47">
        <v>304818</v>
      </c>
      <c r="C6" s="47">
        <v>274330</v>
      </c>
      <c r="D6" s="47">
        <v>22972</v>
      </c>
      <c r="E6" s="47">
        <v>4569</v>
      </c>
      <c r="F6" s="47">
        <v>2947</v>
      </c>
    </row>
    <row r="7" spans="1:6" x14ac:dyDescent="0.2">
      <c r="A7" s="45" t="s">
        <v>11</v>
      </c>
      <c r="B7" s="47">
        <v>294398</v>
      </c>
      <c r="C7" s="47">
        <v>260069</v>
      </c>
      <c r="D7" s="47">
        <v>27023</v>
      </c>
      <c r="E7" s="47">
        <v>4469</v>
      </c>
      <c r="F7" s="47">
        <v>2836</v>
      </c>
    </row>
    <row r="8" spans="1:6" x14ac:dyDescent="0.2">
      <c r="A8" s="45" t="s">
        <v>12</v>
      </c>
      <c r="B8" s="47">
        <v>292046</v>
      </c>
      <c r="C8" s="47">
        <v>259725</v>
      </c>
      <c r="D8" s="47">
        <v>25692</v>
      </c>
      <c r="E8" s="47">
        <v>4328</v>
      </c>
      <c r="F8" s="47">
        <v>2301</v>
      </c>
    </row>
    <row r="9" spans="1:6" x14ac:dyDescent="0.2">
      <c r="A9" s="45" t="s">
        <v>13</v>
      </c>
      <c r="B9" s="47">
        <v>304223</v>
      </c>
      <c r="C9" s="47">
        <v>276359</v>
      </c>
      <c r="D9" s="47">
        <v>21567</v>
      </c>
      <c r="E9" s="47">
        <v>4464</v>
      </c>
      <c r="F9" s="47">
        <v>1834</v>
      </c>
    </row>
    <row r="10" spans="1:6" x14ac:dyDescent="0.2">
      <c r="A10" s="45" t="s">
        <v>14</v>
      </c>
      <c r="B10" s="47">
        <v>341638</v>
      </c>
      <c r="C10" s="47">
        <v>317324</v>
      </c>
      <c r="D10" s="47">
        <v>19038</v>
      </c>
      <c r="E10" s="47">
        <v>3985</v>
      </c>
      <c r="F10" s="47">
        <v>1292</v>
      </c>
    </row>
    <row r="11" spans="1:6" x14ac:dyDescent="0.2">
      <c r="A11" s="45" t="s">
        <v>15</v>
      </c>
      <c r="B11" s="47">
        <v>360176</v>
      </c>
      <c r="C11" s="47">
        <v>336104</v>
      </c>
      <c r="D11" s="47">
        <v>20115</v>
      </c>
      <c r="E11" s="47">
        <v>1502</v>
      </c>
      <c r="F11" s="47">
        <v>2456</v>
      </c>
    </row>
    <row r="12" spans="1:6" x14ac:dyDescent="0.2">
      <c r="A12" s="45" t="s">
        <v>16</v>
      </c>
      <c r="B12" s="47">
        <v>369955</v>
      </c>
      <c r="C12" s="47">
        <v>346319</v>
      </c>
      <c r="D12" s="47">
        <v>19869</v>
      </c>
      <c r="E12" s="47">
        <v>1447</v>
      </c>
      <c r="F12" s="47">
        <v>2321</v>
      </c>
    </row>
    <row r="13" spans="1:6" x14ac:dyDescent="0.2">
      <c r="A13" s="45" t="s">
        <v>17</v>
      </c>
      <c r="B13" s="47">
        <v>424545</v>
      </c>
      <c r="C13" s="47">
        <v>399442</v>
      </c>
      <c r="D13" s="47">
        <v>21484</v>
      </c>
      <c r="E13" s="47">
        <v>1540</v>
      </c>
      <c r="F13" s="47">
        <v>2079</v>
      </c>
    </row>
    <row r="14" spans="1:6" x14ac:dyDescent="0.2">
      <c r="A14" s="45" t="s">
        <v>18</v>
      </c>
      <c r="B14" s="47">
        <v>412871</v>
      </c>
      <c r="C14" s="47">
        <v>385357</v>
      </c>
      <c r="D14" s="47">
        <v>23071</v>
      </c>
      <c r="E14" s="47">
        <v>1457</v>
      </c>
      <c r="F14" s="47">
        <v>2986</v>
      </c>
    </row>
    <row r="15" spans="1:6" x14ac:dyDescent="0.2">
      <c r="A15" s="45" t="s">
        <v>19</v>
      </c>
      <c r="B15" s="47">
        <v>477807</v>
      </c>
      <c r="C15" s="47">
        <v>442213</v>
      </c>
      <c r="D15" s="47">
        <v>30578</v>
      </c>
      <c r="E15" s="47">
        <v>1433</v>
      </c>
      <c r="F15" s="47">
        <v>3583</v>
      </c>
    </row>
    <row r="16" spans="1:6" x14ac:dyDescent="0.2">
      <c r="A16" s="45" t="s">
        <v>20</v>
      </c>
      <c r="B16" s="47">
        <v>576984</v>
      </c>
      <c r="C16" s="47">
        <v>536693</v>
      </c>
      <c r="D16" s="47">
        <v>33880</v>
      </c>
      <c r="E16" s="47">
        <v>1486</v>
      </c>
      <c r="F16" s="47">
        <v>4925</v>
      </c>
    </row>
    <row r="17" spans="1:6" x14ac:dyDescent="0.2">
      <c r="A17" s="45" t="s">
        <v>21</v>
      </c>
      <c r="B17" s="47">
        <v>607309</v>
      </c>
      <c r="C17" s="47">
        <v>540724</v>
      </c>
      <c r="D17" s="47">
        <v>42551</v>
      </c>
      <c r="E17" s="47">
        <v>18891</v>
      </c>
      <c r="F17" s="47">
        <v>5143</v>
      </c>
    </row>
    <row r="18" spans="1:6" x14ac:dyDescent="0.2">
      <c r="A18" s="45" t="s">
        <v>22</v>
      </c>
      <c r="B18" s="47">
        <v>578449</v>
      </c>
      <c r="C18" s="47">
        <v>509691</v>
      </c>
      <c r="D18" s="47">
        <v>45200</v>
      </c>
      <c r="E18" s="47">
        <v>18392</v>
      </c>
      <c r="F18" s="47">
        <v>5165</v>
      </c>
    </row>
    <row r="19" spans="1:6" x14ac:dyDescent="0.2">
      <c r="A19" s="45" t="s">
        <v>23</v>
      </c>
      <c r="B19" s="47">
        <v>646419</v>
      </c>
      <c r="C19" s="47">
        <v>570950</v>
      </c>
      <c r="D19" s="47">
        <v>52675</v>
      </c>
      <c r="E19" s="47">
        <v>18132</v>
      </c>
      <c r="F19" s="47">
        <v>4662</v>
      </c>
    </row>
    <row r="20" spans="1:6" x14ac:dyDescent="0.2">
      <c r="A20" s="45" t="s">
        <v>24</v>
      </c>
      <c r="B20" s="47">
        <v>668326</v>
      </c>
      <c r="C20" s="47">
        <v>567557</v>
      </c>
      <c r="D20" s="47">
        <v>78176</v>
      </c>
      <c r="E20" s="47">
        <v>18169</v>
      </c>
      <c r="F20" s="47">
        <v>4423</v>
      </c>
    </row>
    <row r="21" spans="1:6" x14ac:dyDescent="0.2">
      <c r="A21" s="46" t="s">
        <v>39</v>
      </c>
      <c r="B21" s="47">
        <v>701360</v>
      </c>
      <c r="C21" s="47">
        <v>560518</v>
      </c>
      <c r="D21" s="47">
        <v>117454</v>
      </c>
      <c r="E21" s="47">
        <v>18704</v>
      </c>
      <c r="F21" s="47">
        <v>4684</v>
      </c>
    </row>
    <row r="22" spans="1:6" ht="15" customHeight="1" x14ac:dyDescent="0.2">
      <c r="A22" s="195" t="s">
        <v>183</v>
      </c>
      <c r="B22" s="196"/>
      <c r="C22" s="196"/>
      <c r="D22" s="196"/>
      <c r="E22" s="196"/>
      <c r="F22" s="196"/>
    </row>
    <row r="23" spans="1:6" x14ac:dyDescent="0.2">
      <c r="A23" s="192" t="s">
        <v>141</v>
      </c>
      <c r="B23" s="193"/>
      <c r="C23" s="193"/>
      <c r="D23" s="193"/>
      <c r="E23" s="193"/>
      <c r="F23" s="194"/>
    </row>
    <row r="24" spans="1:6" x14ac:dyDescent="0.2">
      <c r="C24" s="14"/>
      <c r="D24" s="14"/>
      <c r="E24" s="14"/>
      <c r="F24" s="14"/>
    </row>
    <row r="25" spans="1:6" x14ac:dyDescent="0.2">
      <c r="C25" s="10"/>
      <c r="D25" s="14"/>
      <c r="E25" s="14"/>
      <c r="F25" s="14"/>
    </row>
    <row r="26" spans="1:6" x14ac:dyDescent="0.2">
      <c r="C26" s="15"/>
      <c r="D26" s="14"/>
      <c r="E26" s="14"/>
      <c r="F26" s="14"/>
    </row>
    <row r="27" spans="1:6" x14ac:dyDescent="0.2">
      <c r="C27" s="15"/>
      <c r="D27" s="14"/>
      <c r="E27" s="14"/>
      <c r="F27" s="14"/>
    </row>
    <row r="28" spans="1:6" x14ac:dyDescent="0.2">
      <c r="C28" s="16"/>
      <c r="D28" s="14"/>
      <c r="E28" s="14"/>
      <c r="F28" s="14"/>
    </row>
    <row r="31" spans="1:6" x14ac:dyDescent="0.2">
      <c r="B31" s="17"/>
    </row>
  </sheetData>
  <mergeCells count="4">
    <mergeCell ref="A3:F3"/>
    <mergeCell ref="A2:F2"/>
    <mergeCell ref="A23:F23"/>
    <mergeCell ref="A22:F22"/>
  </mergeCells>
  <hyperlinks>
    <hyperlink ref="A22:F22" r:id="rId1" location="/dbie/reports/Statistics/External%20Sector/Forex%20Reserve" display="Source: External Sector Statistics, Monthly Foreign Exchange Reserves, RBI" xr:uid="{A74A1B0C-86C0-4BA9-BB41-C8F435328B6A}"/>
  </hyperlinks>
  <pageMargins left="0.7" right="0.7" top="0.75" bottom="0.75" header="0.3" footer="0.3"/>
  <pageSetup paperSize="9" orientation="portrait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680DB-8484-47C3-AA84-4AE5476076A9}">
  <dimension ref="A2:G25"/>
  <sheetViews>
    <sheetView workbookViewId="0">
      <selection activeCell="A25" sqref="A25:G25"/>
    </sheetView>
  </sheetViews>
  <sheetFormatPr defaultRowHeight="14.25" x14ac:dyDescent="0.2"/>
  <cols>
    <col min="1" max="1" width="18.85546875" style="1" customWidth="1"/>
    <col min="2" max="2" width="16.7109375" style="1" hidden="1" customWidth="1"/>
    <col min="3" max="3" width="16.28515625" style="1" hidden="1" customWidth="1"/>
    <col min="4" max="4" width="18.42578125" style="1" hidden="1" customWidth="1"/>
    <col min="5" max="5" width="18.42578125" style="1" customWidth="1"/>
    <col min="6" max="6" width="16.28515625" style="1" customWidth="1"/>
    <col min="7" max="7" width="19.140625" style="1" customWidth="1"/>
    <col min="8" max="16384" width="9.140625" style="1"/>
  </cols>
  <sheetData>
    <row r="2" spans="1:7" ht="31.5" customHeight="1" x14ac:dyDescent="0.2">
      <c r="A2" s="197" t="s">
        <v>139</v>
      </c>
      <c r="B2" s="197"/>
      <c r="C2" s="197"/>
      <c r="D2" s="197"/>
      <c r="E2" s="197"/>
      <c r="F2" s="197"/>
      <c r="G2" s="197"/>
    </row>
    <row r="3" spans="1:7" ht="49.5" customHeight="1" x14ac:dyDescent="0.2">
      <c r="A3" s="36"/>
      <c r="B3" s="37" t="s">
        <v>80</v>
      </c>
      <c r="C3" s="37" t="s">
        <v>81</v>
      </c>
      <c r="D3" s="37" t="s">
        <v>82</v>
      </c>
      <c r="E3" s="74" t="s">
        <v>193</v>
      </c>
      <c r="F3" s="74" t="s">
        <v>194</v>
      </c>
      <c r="G3" s="74" t="s">
        <v>83</v>
      </c>
    </row>
    <row r="4" spans="1:7" x14ac:dyDescent="0.2">
      <c r="A4" s="36" t="s">
        <v>5</v>
      </c>
      <c r="B4" s="39">
        <v>10.830500000000001</v>
      </c>
      <c r="C4" s="39">
        <v>-51.904000000000003</v>
      </c>
      <c r="D4" s="39">
        <v>15.528</v>
      </c>
      <c r="E4" s="40">
        <v>3.0339999999999998</v>
      </c>
      <c r="F4" s="40">
        <v>-9.9019999999999992</v>
      </c>
      <c r="G4" s="41">
        <v>1.4862163596733868E-2</v>
      </c>
    </row>
    <row r="5" spans="1:7" x14ac:dyDescent="0.2">
      <c r="A5" s="36" t="s">
        <v>6</v>
      </c>
      <c r="B5" s="39">
        <v>14.4619</v>
      </c>
      <c r="C5" s="39">
        <v>-61.781999999999996</v>
      </c>
      <c r="D5" s="39">
        <v>14.753</v>
      </c>
      <c r="E5" s="40">
        <v>7.6929999999999996</v>
      </c>
      <c r="F5" s="40">
        <v>-9.5649999999999995</v>
      </c>
      <c r="G5" s="41">
        <v>-2.1569299108277429E-2</v>
      </c>
    </row>
    <row r="6" spans="1:7" x14ac:dyDescent="0.2">
      <c r="A6" s="36" t="s">
        <v>7</v>
      </c>
      <c r="B6" s="39">
        <v>16.723599999999998</v>
      </c>
      <c r="C6" s="39">
        <v>-91.468000000000004</v>
      </c>
      <c r="D6" s="39">
        <v>43.326000000000001</v>
      </c>
      <c r="E6" s="40">
        <v>15.893000000000001</v>
      </c>
      <c r="F6" s="40">
        <v>-15.738</v>
      </c>
      <c r="G6" s="41">
        <v>0.12391240092695854</v>
      </c>
    </row>
    <row r="7" spans="1:7" x14ac:dyDescent="0.2">
      <c r="A7" s="36" t="s">
        <v>8</v>
      </c>
      <c r="B7" s="39">
        <v>20.7256</v>
      </c>
      <c r="C7" s="39">
        <v>-119.51997158500001</v>
      </c>
      <c r="D7" s="39">
        <v>8.3420147539999991</v>
      </c>
      <c r="E7" s="40">
        <v>22.372300555000002</v>
      </c>
      <c r="F7" s="40">
        <v>-27.915495034999999</v>
      </c>
      <c r="G7" s="41">
        <v>-0.12463989320183588</v>
      </c>
    </row>
    <row r="8" spans="1:7" x14ac:dyDescent="0.2">
      <c r="A8" s="36" t="s">
        <v>9</v>
      </c>
      <c r="B8" s="39">
        <v>28.641159999999999</v>
      </c>
      <c r="C8" s="39">
        <v>-118.20266389</v>
      </c>
      <c r="D8" s="39">
        <v>50.362151486000002</v>
      </c>
      <c r="E8" s="40">
        <v>17.966107137999998</v>
      </c>
      <c r="F8" s="40">
        <v>-38.180513167000001</v>
      </c>
      <c r="G8" s="41">
        <v>-3.0562798119017964E-2</v>
      </c>
    </row>
    <row r="9" spans="1:7" x14ac:dyDescent="0.2">
      <c r="A9" s="36" t="s">
        <v>10</v>
      </c>
      <c r="B9" s="39">
        <v>40.546900000000001</v>
      </c>
      <c r="C9" s="39">
        <v>-127.322386244</v>
      </c>
      <c r="D9" s="39">
        <v>42.126709077999998</v>
      </c>
      <c r="E9" s="40">
        <v>11.834138258999999</v>
      </c>
      <c r="F9" s="40">
        <v>-48.052941750999999</v>
      </c>
      <c r="G9" s="41">
        <v>4.1277275660300372E-2</v>
      </c>
    </row>
    <row r="10" spans="1:7" x14ac:dyDescent="0.2">
      <c r="A10" s="36" t="s">
        <v>11</v>
      </c>
      <c r="B10" s="39">
        <v>56.319749999999999</v>
      </c>
      <c r="C10" s="39">
        <v>-189.75898791900002</v>
      </c>
      <c r="D10" s="39">
        <v>39.230662578</v>
      </c>
      <c r="E10" s="40">
        <v>22.060676151999999</v>
      </c>
      <c r="F10" s="40">
        <v>-78.154993801999993</v>
      </c>
      <c r="G10" s="41">
        <v>-4.925202773621784E-2</v>
      </c>
    </row>
    <row r="11" spans="1:7" x14ac:dyDescent="0.2">
      <c r="A11" s="36" t="s">
        <v>12</v>
      </c>
      <c r="B11" s="39">
        <v>53.82063265</v>
      </c>
      <c r="C11" s="39">
        <v>-195.65550977999999</v>
      </c>
      <c r="D11" s="39">
        <v>46.710621715000002</v>
      </c>
      <c r="E11" s="40">
        <v>19.819348505999997</v>
      </c>
      <c r="F11" s="40">
        <v>-88.162752900000001</v>
      </c>
      <c r="G11" s="41">
        <v>-0.11922462640071019</v>
      </c>
    </row>
    <row r="12" spans="1:7" x14ac:dyDescent="0.2">
      <c r="A12" s="36" t="s">
        <v>13</v>
      </c>
      <c r="B12" s="39">
        <v>28.704673539999998</v>
      </c>
      <c r="C12" s="39">
        <v>-147.60913387799999</v>
      </c>
      <c r="D12" s="39">
        <v>26.386021340999999</v>
      </c>
      <c r="E12" s="40">
        <v>21.564144815999999</v>
      </c>
      <c r="F12" s="40">
        <v>-32.296055821000003</v>
      </c>
      <c r="G12" s="41">
        <v>-0.10069105267768452</v>
      </c>
    </row>
    <row r="13" spans="1:7" x14ac:dyDescent="0.2">
      <c r="A13" s="36" t="s">
        <v>14</v>
      </c>
      <c r="B13" s="39">
        <v>34.407177259999997</v>
      </c>
      <c r="C13" s="39">
        <v>-144.939734278</v>
      </c>
      <c r="D13" s="39">
        <v>73.456141795999997</v>
      </c>
      <c r="E13" s="40">
        <v>31.251381622</v>
      </c>
      <c r="F13" s="40">
        <v>-26.858630075000001</v>
      </c>
      <c r="G13" s="41">
        <v>-1.0494965949011892E-2</v>
      </c>
    </row>
    <row r="14" spans="1:7" x14ac:dyDescent="0.2">
      <c r="A14" s="36" t="s">
        <v>15</v>
      </c>
      <c r="B14" s="39">
        <v>31.77074322</v>
      </c>
      <c r="C14" s="39">
        <v>-130.07872205199999</v>
      </c>
      <c r="D14" s="39">
        <v>31.891200951999998</v>
      </c>
      <c r="E14" s="40">
        <v>36.020991076000001</v>
      </c>
      <c r="F14" s="40">
        <v>-22.150593410000003</v>
      </c>
      <c r="G14" s="41">
        <v>-6.606077732039084E-2</v>
      </c>
    </row>
    <row r="15" spans="1:7" x14ac:dyDescent="0.2">
      <c r="A15" s="36" t="s">
        <v>16</v>
      </c>
      <c r="B15" s="39">
        <v>27.51803456</v>
      </c>
      <c r="C15" s="39">
        <v>-112.442462109</v>
      </c>
      <c r="D15" s="39">
        <v>43.223746330000004</v>
      </c>
      <c r="E15" s="40">
        <v>35.612180838</v>
      </c>
      <c r="F15" s="40">
        <v>-14.416710272</v>
      </c>
      <c r="G15" s="41">
        <v>-2.3907144561068683E-2</v>
      </c>
    </row>
    <row r="16" spans="1:7" x14ac:dyDescent="0.2">
      <c r="A16" s="36" t="s">
        <v>17</v>
      </c>
      <c r="B16" s="39">
        <v>33.657211877000002</v>
      </c>
      <c r="C16" s="39">
        <v>-160.03585049200001</v>
      </c>
      <c r="D16" s="39">
        <v>52.400999804000001</v>
      </c>
      <c r="E16" s="40">
        <v>30.286082795999999</v>
      </c>
      <c r="F16" s="40">
        <v>-48.717212361000001</v>
      </c>
      <c r="G16" s="41">
        <v>4.0603584832185069E-2</v>
      </c>
    </row>
    <row r="17" spans="1:7" x14ac:dyDescent="0.2">
      <c r="A17" s="36" t="s">
        <v>18</v>
      </c>
      <c r="B17" s="39">
        <v>32.910058673000002</v>
      </c>
      <c r="C17" s="39">
        <v>-180.28261872100001</v>
      </c>
      <c r="D17" s="39">
        <v>30.094020518000001</v>
      </c>
      <c r="E17" s="40">
        <v>30.711984258000001</v>
      </c>
      <c r="F17" s="40">
        <v>-57.256363294000003</v>
      </c>
      <c r="G17" s="41">
        <v>-7.8200417888846241E-2</v>
      </c>
    </row>
    <row r="18" spans="1:7" x14ac:dyDescent="0.2">
      <c r="A18" s="36" t="s">
        <v>19</v>
      </c>
      <c r="B18" s="39">
        <v>28.229672297</v>
      </c>
      <c r="C18" s="39">
        <v>-157.505890491</v>
      </c>
      <c r="D18" s="39">
        <v>44.416603304999995</v>
      </c>
      <c r="E18" s="40">
        <v>43.013187889000001</v>
      </c>
      <c r="F18" s="40">
        <v>-24.656270667000001</v>
      </c>
      <c r="G18" s="41">
        <v>-1.3739372255348492E-2</v>
      </c>
    </row>
    <row r="19" spans="1:7" x14ac:dyDescent="0.2">
      <c r="A19" s="36" t="s">
        <v>20</v>
      </c>
      <c r="B19" s="39">
        <v>34.603935817999997</v>
      </c>
      <c r="C19" s="39">
        <v>-102.152462134</v>
      </c>
      <c r="D19" s="39">
        <v>80.091909405999999</v>
      </c>
      <c r="E19" s="40">
        <v>43.955095962999998</v>
      </c>
      <c r="F19" s="40">
        <v>23.912327075</v>
      </c>
      <c r="G19" s="41">
        <v>-4.4837429525130701E-2</v>
      </c>
    </row>
    <row r="20" spans="1:7" x14ac:dyDescent="0.2">
      <c r="A20" s="36" t="s">
        <v>21</v>
      </c>
      <c r="B20" s="39">
        <v>46.165580628000001</v>
      </c>
      <c r="C20" s="39">
        <v>-189.45935414800002</v>
      </c>
      <c r="D20" s="39">
        <v>21.809258804000002</v>
      </c>
      <c r="E20" s="40">
        <v>38.586506348</v>
      </c>
      <c r="F20" s="40">
        <v>-38.765564609000002</v>
      </c>
      <c r="G20" s="41">
        <v>-3.7427575929255275E-3</v>
      </c>
    </row>
    <row r="21" spans="1:7" x14ac:dyDescent="0.2">
      <c r="A21" s="36" t="s">
        <v>22</v>
      </c>
      <c r="B21" s="39">
        <v>35.016285932999999</v>
      </c>
      <c r="C21" s="39">
        <v>-265.29104572148833</v>
      </c>
      <c r="D21" s="39">
        <v>22.834426318494749</v>
      </c>
      <c r="E21" s="40">
        <v>27.986283712831181</v>
      </c>
      <c r="F21" s="40">
        <v>-67.054785237161468</v>
      </c>
      <c r="G21" s="41">
        <v>-7.2913246009224331E-2</v>
      </c>
    </row>
    <row r="22" spans="1:7" x14ac:dyDescent="0.2">
      <c r="A22" s="36" t="s">
        <v>23</v>
      </c>
      <c r="B22" s="39">
        <v>45.542235698999995</v>
      </c>
      <c r="C22" s="39">
        <v>-244.91108465671684</v>
      </c>
      <c r="D22" s="39">
        <v>54.232899117613911</v>
      </c>
      <c r="E22" s="40">
        <v>10.151579474089711</v>
      </c>
      <c r="F22" s="40">
        <v>-26.110866182047292</v>
      </c>
      <c r="G22" s="41">
        <v>-2.930618180764033E-2</v>
      </c>
    </row>
    <row r="23" spans="1:7" x14ac:dyDescent="0.2">
      <c r="A23" s="36" t="s">
        <v>24</v>
      </c>
      <c r="B23" s="39">
        <v>58.006370862999994</v>
      </c>
      <c r="C23" s="39">
        <v>-286.94678489250339</v>
      </c>
      <c r="D23" s="39">
        <v>4.5230296142268926</v>
      </c>
      <c r="E23" s="40">
        <v>0.95889643850344874</v>
      </c>
      <c r="F23" s="40">
        <v>-23.367999999999999</v>
      </c>
      <c r="G23" s="41">
        <v>-2.1116019277427456E-2</v>
      </c>
    </row>
    <row r="24" spans="1:7" x14ac:dyDescent="0.2">
      <c r="A24" s="120" t="s">
        <v>181</v>
      </c>
      <c r="B24" s="121"/>
      <c r="C24" s="121"/>
      <c r="D24" s="121"/>
      <c r="E24" s="121"/>
      <c r="F24" s="121"/>
      <c r="G24" s="122"/>
    </row>
    <row r="25" spans="1:7" x14ac:dyDescent="0.2">
      <c r="A25" s="198" t="s">
        <v>182</v>
      </c>
      <c r="B25" s="198"/>
      <c r="C25" s="198"/>
      <c r="D25" s="198"/>
      <c r="E25" s="198"/>
      <c r="F25" s="198"/>
      <c r="G25" s="198"/>
    </row>
  </sheetData>
  <mergeCells count="3">
    <mergeCell ref="A2:G2"/>
    <mergeCell ref="A24:G24"/>
    <mergeCell ref="A25:G25"/>
  </mergeCells>
  <hyperlinks>
    <hyperlink ref="A24:G24" r:id="rId1" location="/dbie/home" display="Source : DBIE, RBI and DoC" xr:uid="{59599BBD-6D60-47F7-B2F7-089429889F55}"/>
  </hyperlinks>
  <pageMargins left="0.7" right="0.7" top="0.75" bottom="0.75" header="0.3" footer="0.3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21EE6-CAEC-4071-B06A-25B32EA882BB}">
  <dimension ref="A1:D9"/>
  <sheetViews>
    <sheetView workbookViewId="0">
      <selection activeCell="A8" sqref="A8:D9"/>
    </sheetView>
  </sheetViews>
  <sheetFormatPr defaultRowHeight="12.75" x14ac:dyDescent="0.2"/>
  <cols>
    <col min="2" max="2" width="15.85546875" bestFit="1" customWidth="1"/>
    <col min="3" max="3" width="25" bestFit="1" customWidth="1"/>
    <col min="4" max="4" width="19.85546875" bestFit="1" customWidth="1"/>
  </cols>
  <sheetData>
    <row r="1" spans="1:4" ht="27.75" customHeight="1" x14ac:dyDescent="0.2">
      <c r="A1" s="182" t="s">
        <v>205</v>
      </c>
      <c r="B1" s="182"/>
      <c r="C1" s="182"/>
      <c r="D1" s="182"/>
    </row>
    <row r="2" spans="1:4" ht="14.25" x14ac:dyDescent="0.2">
      <c r="A2" s="53"/>
      <c r="B2" s="62" t="s">
        <v>195</v>
      </c>
      <c r="C2" s="60" t="s">
        <v>196</v>
      </c>
      <c r="D2" s="60" t="s">
        <v>197</v>
      </c>
    </row>
    <row r="3" spans="1:4" ht="14.25" x14ac:dyDescent="0.2">
      <c r="A3" s="53"/>
      <c r="B3" s="199" t="s">
        <v>202</v>
      </c>
      <c r="C3" s="200"/>
      <c r="D3" s="201"/>
    </row>
    <row r="4" spans="1:4" ht="14.25" x14ac:dyDescent="0.2">
      <c r="A4" s="53" t="s">
        <v>198</v>
      </c>
      <c r="B4" s="75">
        <v>11.656078407537706</v>
      </c>
      <c r="C4" s="75">
        <v>10.421464379129585</v>
      </c>
      <c r="D4" s="75">
        <v>13.680845121454087</v>
      </c>
    </row>
    <row r="5" spans="1:4" ht="14.25" x14ac:dyDescent="0.2">
      <c r="A5" s="53" t="s">
        <v>199</v>
      </c>
      <c r="B5" s="75">
        <v>7.6065333641293753</v>
      </c>
      <c r="C5" s="75">
        <v>6.152161232805553</v>
      </c>
      <c r="D5" s="75">
        <v>9.7464603164429064</v>
      </c>
    </row>
    <row r="6" spans="1:4" ht="14.25" x14ac:dyDescent="0.2">
      <c r="A6" s="53" t="s">
        <v>200</v>
      </c>
      <c r="B6" s="75">
        <v>6.7193437736048134</v>
      </c>
      <c r="C6" s="75">
        <v>5.774174941566601</v>
      </c>
      <c r="D6" s="75">
        <v>8.3002807129100233</v>
      </c>
    </row>
    <row r="7" spans="1:4" ht="14.25" x14ac:dyDescent="0.2">
      <c r="A7" s="53" t="s">
        <v>201</v>
      </c>
      <c r="B7" s="75">
        <v>9.4031002710912581</v>
      </c>
      <c r="C7" s="56">
        <v>6.9121908686364586</v>
      </c>
      <c r="D7" s="56">
        <v>12.697011747208432</v>
      </c>
    </row>
    <row r="8" spans="1:4" ht="14.25" x14ac:dyDescent="0.2">
      <c r="A8" s="140" t="s">
        <v>203</v>
      </c>
      <c r="B8" s="140"/>
      <c r="C8" s="140"/>
      <c r="D8" s="140"/>
    </row>
    <row r="9" spans="1:4" ht="14.25" x14ac:dyDescent="0.2">
      <c r="A9" s="140" t="s">
        <v>204</v>
      </c>
      <c r="B9" s="140"/>
      <c r="C9" s="140"/>
      <c r="D9" s="140"/>
    </row>
  </sheetData>
  <mergeCells count="4">
    <mergeCell ref="A1:D1"/>
    <mergeCell ref="B3:D3"/>
    <mergeCell ref="A8:D8"/>
    <mergeCell ref="A9:D9"/>
  </mergeCells>
  <hyperlinks>
    <hyperlink ref="A8:D8" r:id="rId1" display="Source 1: FTPA, Department of Commerce " xr:uid="{F1E29397-FFEE-4FE7-BCA0-38B10FAB4B23}"/>
    <hyperlink ref="A9:D9" r:id="rId2" location="/dbie/reports/Statistics/External%20Sector/International%20Trade" display="Source 2: DBIE, RBI " xr:uid="{BEAF0756-4E1C-45B1-83A0-8CD2A31FCD65}"/>
  </hyperlinks>
  <pageMargins left="0.7" right="0.7" top="0.75" bottom="0.75" header="0.3" footer="0.3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4F98E-CCCE-4ACB-9C30-D59997CADC09}">
  <dimension ref="A1:B28"/>
  <sheetViews>
    <sheetView workbookViewId="0">
      <selection activeCell="A28" sqref="A28:B28"/>
    </sheetView>
  </sheetViews>
  <sheetFormatPr defaultRowHeight="14.25" x14ac:dyDescent="0.2"/>
  <cols>
    <col min="1" max="1" width="30.140625" style="4" customWidth="1"/>
    <col min="2" max="2" width="46.85546875" style="4" customWidth="1"/>
    <col min="3" max="16384" width="9.140625" style="4"/>
  </cols>
  <sheetData>
    <row r="1" spans="1:2" x14ac:dyDescent="0.2">
      <c r="A1" s="26" t="s">
        <v>136</v>
      </c>
      <c r="B1" s="27"/>
    </row>
    <row r="2" spans="1:2" x14ac:dyDescent="0.2">
      <c r="A2" s="202" t="s">
        <v>191</v>
      </c>
      <c r="B2" s="202"/>
    </row>
    <row r="3" spans="1:2" x14ac:dyDescent="0.2">
      <c r="A3" s="28" t="s">
        <v>106</v>
      </c>
      <c r="B3" s="29" t="s">
        <v>125</v>
      </c>
    </row>
    <row r="4" spans="1:2" x14ac:dyDescent="0.2">
      <c r="A4" s="30" t="s">
        <v>137</v>
      </c>
      <c r="B4" s="30"/>
    </row>
    <row r="5" spans="1:2" x14ac:dyDescent="0.2">
      <c r="A5" s="31" t="s">
        <v>62</v>
      </c>
      <c r="B5" s="32">
        <v>3.8871574133374498</v>
      </c>
    </row>
    <row r="6" spans="1:2" x14ac:dyDescent="0.2">
      <c r="A6" s="31" t="s">
        <v>41</v>
      </c>
      <c r="B6" s="32">
        <v>3.8089945499974602</v>
      </c>
    </row>
    <row r="7" spans="1:2" x14ac:dyDescent="0.2">
      <c r="A7" s="31" t="s">
        <v>65</v>
      </c>
      <c r="B7" s="32">
        <v>3.62048999327454</v>
      </c>
    </row>
    <row r="8" spans="1:2" x14ac:dyDescent="0.2">
      <c r="A8" s="31" t="s">
        <v>135</v>
      </c>
      <c r="B8" s="32">
        <v>2.3390021015092599</v>
      </c>
    </row>
    <row r="9" spans="1:2" x14ac:dyDescent="0.2">
      <c r="A9" s="31" t="s">
        <v>49</v>
      </c>
      <c r="B9" s="32">
        <v>1.9413955341878502</v>
      </c>
    </row>
    <row r="10" spans="1:2" x14ac:dyDescent="0.2">
      <c r="A10" s="31" t="s">
        <v>107</v>
      </c>
      <c r="B10" s="32">
        <v>1.67796022420698</v>
      </c>
    </row>
    <row r="11" spans="1:2" x14ac:dyDescent="0.2">
      <c r="A11" s="31" t="s">
        <v>48</v>
      </c>
      <c r="B11" s="32">
        <v>1.3419751364018599</v>
      </c>
    </row>
    <row r="12" spans="1:2" x14ac:dyDescent="0.2">
      <c r="A12" s="31" t="s">
        <v>56</v>
      </c>
      <c r="B12" s="32">
        <v>1.197848006174</v>
      </c>
    </row>
    <row r="13" spans="1:2" x14ac:dyDescent="0.2">
      <c r="A13" s="31" t="s">
        <v>60</v>
      </c>
      <c r="B13" s="32">
        <v>1.0304228429170099</v>
      </c>
    </row>
    <row r="14" spans="1:2" x14ac:dyDescent="0.2">
      <c r="A14" s="31" t="s">
        <v>68</v>
      </c>
      <c r="B14" s="32">
        <v>0.85136529231370606</v>
      </c>
    </row>
    <row r="15" spans="1:2" x14ac:dyDescent="0.2">
      <c r="A15" s="33" t="s">
        <v>138</v>
      </c>
      <c r="B15" s="34"/>
    </row>
    <row r="16" spans="1:2" x14ac:dyDescent="0.2">
      <c r="A16" s="31" t="s">
        <v>99</v>
      </c>
      <c r="B16" s="32">
        <v>-0.31483948341103302</v>
      </c>
    </row>
    <row r="17" spans="1:2" x14ac:dyDescent="0.2">
      <c r="A17" s="31" t="s">
        <v>126</v>
      </c>
      <c r="B17" s="32">
        <v>-0.32138063935696604</v>
      </c>
    </row>
    <row r="18" spans="1:2" x14ac:dyDescent="0.2">
      <c r="A18" s="31" t="s">
        <v>127</v>
      </c>
      <c r="B18" s="32">
        <v>-0.33581327587798804</v>
      </c>
    </row>
    <row r="19" spans="1:2" x14ac:dyDescent="0.2">
      <c r="A19" s="31" t="s">
        <v>40</v>
      </c>
      <c r="B19" s="32">
        <v>-0.39723733976793496</v>
      </c>
    </row>
    <row r="20" spans="1:2" x14ac:dyDescent="0.2">
      <c r="A20" s="31" t="s">
        <v>58</v>
      </c>
      <c r="B20" s="32">
        <v>-0.43538764244022998</v>
      </c>
    </row>
    <row r="21" spans="1:2" x14ac:dyDescent="0.2">
      <c r="A21" s="31" t="s">
        <v>108</v>
      </c>
      <c r="B21" s="32">
        <v>-0.46834331350659497</v>
      </c>
    </row>
    <row r="22" spans="1:2" x14ac:dyDescent="0.2">
      <c r="A22" s="31" t="s">
        <v>52</v>
      </c>
      <c r="B22" s="32">
        <v>-0.64414611185434401</v>
      </c>
    </row>
    <row r="23" spans="1:2" x14ac:dyDescent="0.2">
      <c r="A23" s="31" t="s">
        <v>46</v>
      </c>
      <c r="B23" s="32">
        <v>-0.846505928595218</v>
      </c>
    </row>
    <row r="24" spans="1:2" x14ac:dyDescent="0.2">
      <c r="A24" s="31" t="s">
        <v>57</v>
      </c>
      <c r="B24" s="32">
        <v>-0.95834561860252798</v>
      </c>
    </row>
    <row r="25" spans="1:2" x14ac:dyDescent="0.2">
      <c r="A25" s="31" t="s">
        <v>43</v>
      </c>
      <c r="B25" s="32">
        <v>-1.0573692907355501</v>
      </c>
    </row>
    <row r="26" spans="1:2" x14ac:dyDescent="0.2">
      <c r="A26" s="31" t="s">
        <v>69</v>
      </c>
      <c r="B26" s="32">
        <v>-26.1418987713657</v>
      </c>
    </row>
    <row r="27" spans="1:2" x14ac:dyDescent="0.2">
      <c r="A27" s="120" t="s">
        <v>128</v>
      </c>
      <c r="B27" s="122"/>
    </row>
    <row r="28" spans="1:2" x14ac:dyDescent="0.2">
      <c r="A28" s="203" t="s">
        <v>180</v>
      </c>
      <c r="B28" s="204"/>
    </row>
  </sheetData>
  <mergeCells count="3">
    <mergeCell ref="A2:B2"/>
    <mergeCell ref="A28:B28"/>
    <mergeCell ref="A27:B27"/>
  </mergeCells>
  <hyperlinks>
    <hyperlink ref="A27:B27" r:id="rId1" display="Source: IMF" xr:uid="{94A72F41-3DD2-4E68-8B19-DBCA1858E3C8}"/>
  </hyperlinks>
  <pageMargins left="0.7" right="0.7" top="0.75" bottom="0.75" header="0.3" footer="0.3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F17C8-3618-48B8-9E8A-157923BD243B}">
  <sheetPr>
    <tabColor theme="0"/>
  </sheetPr>
  <dimension ref="A2:C31"/>
  <sheetViews>
    <sheetView workbookViewId="0">
      <selection activeCell="A31" sqref="A31:C31"/>
    </sheetView>
  </sheetViews>
  <sheetFormatPr defaultRowHeight="14.25" x14ac:dyDescent="0.2"/>
  <cols>
    <col min="1" max="1" width="18.140625" style="9" customWidth="1"/>
    <col min="2" max="2" width="19.5703125" style="9" customWidth="1"/>
    <col min="3" max="3" width="44.28515625" style="9" customWidth="1"/>
    <col min="4" max="16384" width="9.140625" style="9"/>
  </cols>
  <sheetData>
    <row r="2" spans="1:3" s="8" customFormat="1" ht="18.75" customHeight="1" x14ac:dyDescent="0.2">
      <c r="A2" s="205" t="s">
        <v>134</v>
      </c>
      <c r="B2" s="205"/>
      <c r="C2" s="205"/>
    </row>
    <row r="3" spans="1:3" s="8" customFormat="1" x14ac:dyDescent="0.2">
      <c r="A3" s="23"/>
      <c r="B3" s="23" t="s">
        <v>103</v>
      </c>
      <c r="C3" s="23" t="s">
        <v>104</v>
      </c>
    </row>
    <row r="4" spans="1:3" ht="15" customHeight="1" x14ac:dyDescent="0.2">
      <c r="A4" s="23"/>
      <c r="B4" s="23" t="s">
        <v>190</v>
      </c>
      <c r="C4" s="23" t="s">
        <v>192</v>
      </c>
    </row>
    <row r="5" spans="1:3" ht="15" customHeight="1" x14ac:dyDescent="0.2">
      <c r="A5" s="24" t="s">
        <v>97</v>
      </c>
      <c r="B5" s="25">
        <f>'[1]Gross Ext. Debt Pos.'!H8/1000</f>
        <v>27704.377</v>
      </c>
      <c r="C5" s="25">
        <f>'[1]Gross Ext. Debt Pos.'!M8</f>
        <v>94.560561676085669</v>
      </c>
    </row>
    <row r="6" spans="1:3" ht="15" customHeight="1" x14ac:dyDescent="0.2">
      <c r="A6" s="24" t="s">
        <v>63</v>
      </c>
      <c r="B6" s="25">
        <f>'[1]Gross Ext. Debt Pos.'!H9/1000</f>
        <v>9759.143</v>
      </c>
      <c r="C6" s="25">
        <f>'[1]Gross Ext. Debt Pos.'!M9</f>
        <v>267.76728869494787</v>
      </c>
    </row>
    <row r="7" spans="1:3" ht="15" customHeight="1" x14ac:dyDescent="0.2">
      <c r="A7" s="24" t="s">
        <v>57</v>
      </c>
      <c r="B7" s="25">
        <f>'[1]Gross Ext. Debt Pos.'!H10/1000</f>
        <v>7588.6419999999998</v>
      </c>
      <c r="C7" s="25">
        <f>'[1]Gross Ext. Debt Pos.'!M10</f>
        <v>240.07837003488245</v>
      </c>
    </row>
    <row r="8" spans="1:3" ht="15" customHeight="1" x14ac:dyDescent="0.2">
      <c r="A8" s="24" t="s">
        <v>62</v>
      </c>
      <c r="B8" s="25">
        <f>'[1]Gross Ext. Debt Pos.'!H11/1000</f>
        <v>6639.3540000000003</v>
      </c>
      <c r="C8" s="25">
        <f>'[1]Gross Ext. Debt Pos.'!M11</f>
        <v>141.73988115747852</v>
      </c>
    </row>
    <row r="9" spans="1:3" ht="15" customHeight="1" x14ac:dyDescent="0.2">
      <c r="A9" s="24" t="s">
        <v>65</v>
      </c>
      <c r="B9" s="25">
        <f>'[1]Gross Ext. Debt Pos.'!H13/1000</f>
        <v>4372.3909999999996</v>
      </c>
      <c r="C9" s="25">
        <f>'[1]Gross Ext. Debt Pos.'!M13</f>
        <v>108.78266857939853</v>
      </c>
    </row>
    <row r="10" spans="1:3" ht="15" customHeight="1" x14ac:dyDescent="0.2">
      <c r="A10" s="24" t="s">
        <v>66</v>
      </c>
      <c r="B10" s="25">
        <f>'[1]Gross Ext. Debt Pos.'!H12/1000</f>
        <v>4074.4960000000001</v>
      </c>
      <c r="C10" s="25">
        <f>'[1]Gross Ext. Debt Pos.'!M12</f>
        <v>335.47040002898166</v>
      </c>
    </row>
    <row r="11" spans="1:3" ht="15" customHeight="1" x14ac:dyDescent="0.2">
      <c r="A11" s="24" t="s">
        <v>55</v>
      </c>
      <c r="B11" s="25">
        <f>'[1]Gross Ext. Debt Pos.'!H14/1000</f>
        <v>3714.3829999999998</v>
      </c>
      <c r="C11" s="25"/>
    </row>
    <row r="12" spans="1:3" ht="15" customHeight="1" x14ac:dyDescent="0.2">
      <c r="A12" s="24" t="s">
        <v>64</v>
      </c>
      <c r="B12" s="25">
        <f>'[1]Gross Ext. Debt Pos.'!H15/1000</f>
        <v>3180.9229999999998</v>
      </c>
      <c r="C12" s="25">
        <f>'[1]Gross Ext. Debt Pos.'!M15</f>
        <v>522.34134790647875</v>
      </c>
    </row>
    <row r="13" spans="1:3" ht="15" customHeight="1" x14ac:dyDescent="0.2">
      <c r="A13" s="24" t="s">
        <v>48</v>
      </c>
      <c r="B13" s="25">
        <f>'[1]Gross Ext. Debt Pos.'!H16/1000</f>
        <v>3167.4769999999999</v>
      </c>
      <c r="C13" s="25">
        <f>'[1]Gross Ext. Debt Pos.'!M16</f>
        <v>141.17600128719573</v>
      </c>
    </row>
    <row r="14" spans="1:3" ht="15" customHeight="1" x14ac:dyDescent="0.2">
      <c r="A14" s="24" t="s">
        <v>53</v>
      </c>
      <c r="B14" s="25">
        <f>'[1]Gross Ext. Debt Pos.'!H17/1000</f>
        <v>2753.9580000000001</v>
      </c>
      <c r="C14" s="25">
        <f>'[1]Gross Ext. Debt Pos.'!M17</f>
        <v>116.09989464848891</v>
      </c>
    </row>
    <row r="15" spans="1:3" ht="15" customHeight="1" x14ac:dyDescent="0.2">
      <c r="A15" s="24" t="s">
        <v>46</v>
      </c>
      <c r="B15" s="25">
        <f>'[1]Gross Ext. Debt Pos.'!H18/1000</f>
        <v>2694.3380000000002</v>
      </c>
      <c r="C15" s="25">
        <f>'[1]Gross Ext. Debt Pos.'!M18</f>
        <v>156.179745320992</v>
      </c>
    </row>
    <row r="16" spans="1:3" ht="15" customHeight="1" x14ac:dyDescent="0.2">
      <c r="A16" s="24" t="s">
        <v>41</v>
      </c>
      <c r="B16" s="25">
        <f>'[1]Gross Ext. Debt Pos.'!H20/1000</f>
        <v>2419.835</v>
      </c>
      <c r="C16" s="25">
        <f>'[1]Gross Ext. Debt Pos.'!M20</f>
        <v>12.905952551176794</v>
      </c>
    </row>
    <row r="17" spans="1:3" ht="15" customHeight="1" x14ac:dyDescent="0.2">
      <c r="A17" s="24" t="s">
        <v>56</v>
      </c>
      <c r="B17" s="25">
        <f>'[1]Gross Ext. Debt Pos.'!H19/1000</f>
        <v>2209.752</v>
      </c>
      <c r="C17" s="25">
        <f>'[1]Gross Ext. Debt Pos.'!M19</f>
        <v>235.54281657682699</v>
      </c>
    </row>
    <row r="18" spans="1:3" ht="15" customHeight="1" x14ac:dyDescent="0.2">
      <c r="A18" s="24" t="s">
        <v>68</v>
      </c>
      <c r="B18" s="25">
        <f>'[1]Gross Ext. Debt Pos.'!H21/1000</f>
        <v>2188.7689999999998</v>
      </c>
      <c r="C18" s="25">
        <f>'[1]Gross Ext. Debt Pos.'!M21</f>
        <v>399.85768752272168</v>
      </c>
    </row>
    <row r="19" spans="1:3" ht="15" customHeight="1" x14ac:dyDescent="0.2">
      <c r="A19" s="24" t="s">
        <v>101</v>
      </c>
      <c r="B19" s="25">
        <f>'[1]Gross Ext. Debt Pos.'!H22/1000</f>
        <v>1910.1</v>
      </c>
      <c r="C19" s="25">
        <f>'[1]Gross Ext. Debt Pos.'!M22</f>
        <v>469.47006731995782</v>
      </c>
    </row>
    <row r="20" spans="1:3" ht="15" customHeight="1" x14ac:dyDescent="0.2">
      <c r="A20" s="24" t="s">
        <v>58</v>
      </c>
      <c r="B20" s="25">
        <f>'[1]Gross Ext. Debt Pos.'!H24/1000</f>
        <v>1675.1880000000001</v>
      </c>
      <c r="C20" s="25">
        <f>'[1]Gross Ext. Debt Pos.'!M24</f>
        <v>93.299663824734395</v>
      </c>
    </row>
    <row r="21" spans="1:3" ht="15" customHeight="1" x14ac:dyDescent="0.2">
      <c r="A21" s="24" t="s">
        <v>54</v>
      </c>
      <c r="B21" s="25">
        <f>'[1]Gross Ext. Debt Pos.'!H23/1000</f>
        <v>1563.4829999999999</v>
      </c>
      <c r="C21" s="25">
        <f>'[1]Gross Ext. Debt Pos.'!M23</f>
        <v>235.33494389379334</v>
      </c>
    </row>
    <row r="22" spans="1:3" ht="15" customHeight="1" x14ac:dyDescent="0.2">
      <c r="A22" s="24" t="s">
        <v>59</v>
      </c>
      <c r="B22" s="25">
        <f>'[1]Gross Ext. Debt Pos.'!H25/1000</f>
        <v>979.30100000000004</v>
      </c>
      <c r="C22" s="25">
        <f>'[1]Gross Ext. Debt Pos.'!M25</f>
        <v>162.21246780351655</v>
      </c>
    </row>
    <row r="23" spans="1:3" ht="15" customHeight="1" x14ac:dyDescent="0.2">
      <c r="A23" s="24" t="s">
        <v>45</v>
      </c>
      <c r="B23" s="25">
        <f>'[1]Gross Ext. Debt Pos.'!H26/1000</f>
        <v>793.09500000000003</v>
      </c>
      <c r="C23" s="25">
        <f>'[1]Gross Ext. Debt Pos.'!M26</f>
        <v>151.36671781599981</v>
      </c>
    </row>
    <row r="24" spans="1:3" ht="15" customHeight="1" x14ac:dyDescent="0.2">
      <c r="A24" s="24" t="s">
        <v>49</v>
      </c>
      <c r="B24" s="25">
        <f>'[1]Gross Ext. Debt Pos.'!H27/1000</f>
        <v>734.51700000000005</v>
      </c>
      <c r="C24" s="25">
        <f>'[1]Gross Ext. Debt Pos.'!M27</f>
        <v>151.88743426807252</v>
      </c>
    </row>
    <row r="25" spans="1:3" ht="15" customHeight="1" x14ac:dyDescent="0.2">
      <c r="A25" s="24" t="s">
        <v>99</v>
      </c>
      <c r="B25" s="25">
        <f>'[1]Gross Ext. Debt Pos.'!H29/1000</f>
        <v>718.20399999999995</v>
      </c>
      <c r="C25" s="25">
        <f>'[1]Gross Ext. Debt Pos.'!M29</f>
        <v>18.368896122961964</v>
      </c>
    </row>
    <row r="26" spans="1:3" ht="15" customHeight="1" x14ac:dyDescent="0.2">
      <c r="A26" s="24" t="s">
        <v>43</v>
      </c>
      <c r="B26" s="25">
        <f>'[1]Gross Ext. Debt Pos.'!H28/1000</f>
        <v>717.94600000000003</v>
      </c>
      <c r="C26" s="25">
        <f>'[1]Gross Ext. Debt Pos.'!M28</f>
        <v>32.942172961251494</v>
      </c>
    </row>
    <row r="27" spans="1:3" ht="15" customHeight="1" x14ac:dyDescent="0.2">
      <c r="A27" s="24" t="s">
        <v>98</v>
      </c>
      <c r="B27" s="25">
        <f>'[1]Gross Ext. Debt Pos.'!H30/1000</f>
        <v>672.90300000000002</v>
      </c>
      <c r="C27" s="25">
        <f>'[1]Gross Ext. Debt Pos.'!M30</f>
        <v>35.880735079887472</v>
      </c>
    </row>
    <row r="28" spans="1:3" ht="15" customHeight="1" x14ac:dyDescent="0.2">
      <c r="A28" s="24" t="s">
        <v>40</v>
      </c>
      <c r="B28" s="25">
        <f>'[1]Gross Ext. Debt Pos.'!H32/1000</f>
        <v>598.21400000000006</v>
      </c>
      <c r="C28" s="25">
        <f>'[1]Gross Ext. Debt Pos.'!M32</f>
        <v>232.70742646858599</v>
      </c>
    </row>
    <row r="29" spans="1:3" ht="15" customHeight="1" x14ac:dyDescent="0.2">
      <c r="A29" s="24" t="s">
        <v>44</v>
      </c>
      <c r="B29" s="25">
        <f>'[1]Gross Ext. Debt Pos.'!H31/1000</f>
        <v>583.56799999999998</v>
      </c>
      <c r="C29" s="25">
        <f>'[1]Gross Ext. Debt Pos.'!M31</f>
        <v>195.43011382854385</v>
      </c>
    </row>
    <row r="30" spans="1:3" ht="15" customHeight="1" x14ac:dyDescent="0.2">
      <c r="A30" s="206" t="s">
        <v>176</v>
      </c>
      <c r="B30" s="207"/>
      <c r="C30" s="208"/>
    </row>
    <row r="31" spans="1:3" x14ac:dyDescent="0.2">
      <c r="A31" s="209" t="s">
        <v>179</v>
      </c>
      <c r="B31" s="210"/>
      <c r="C31" s="211"/>
    </row>
  </sheetData>
  <mergeCells count="3">
    <mergeCell ref="A2:C2"/>
    <mergeCell ref="A30:C30"/>
    <mergeCell ref="A31:C31"/>
  </mergeCells>
  <hyperlinks>
    <hyperlink ref="A30:C30" r:id="rId1" location="cross-country" display="Source: QEDS, World Bank and World Economic Outlook, IMF" xr:uid="{782D7085-320A-4656-9B59-63EFCCC1454E}"/>
  </hyperlinks>
  <pageMargins left="0.7" right="0.7" top="0.75" bottom="0.75" header="0.3" footer="0.3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2A1D0-8024-42D9-81E7-4F6ED2669326}">
  <dimension ref="A2:I28"/>
  <sheetViews>
    <sheetView workbookViewId="0">
      <selection activeCell="A18" sqref="A18:E18"/>
    </sheetView>
  </sheetViews>
  <sheetFormatPr defaultRowHeight="14.25" x14ac:dyDescent="0.2"/>
  <cols>
    <col min="1" max="1" width="15.7109375" style="7" customWidth="1"/>
    <col min="2" max="2" width="25.7109375" style="4" customWidth="1"/>
    <col min="3" max="3" width="19" style="4" customWidth="1"/>
    <col min="4" max="4" width="17.28515625" style="4" customWidth="1"/>
    <col min="5" max="5" width="27.5703125" style="4" customWidth="1"/>
    <col min="6" max="16384" width="9.140625" style="4"/>
  </cols>
  <sheetData>
    <row r="2" spans="1:5" x14ac:dyDescent="0.2">
      <c r="A2" s="212" t="s">
        <v>133</v>
      </c>
      <c r="B2" s="212"/>
      <c r="C2" s="212"/>
      <c r="D2" s="212"/>
      <c r="E2" s="212"/>
    </row>
    <row r="3" spans="1:5" s="6" customFormat="1" x14ac:dyDescent="0.2">
      <c r="B3" s="18" t="s">
        <v>110</v>
      </c>
      <c r="C3" s="18" t="s">
        <v>111</v>
      </c>
      <c r="D3" s="18" t="s">
        <v>112</v>
      </c>
      <c r="E3" s="18" t="s">
        <v>113</v>
      </c>
    </row>
    <row r="4" spans="1:5" x14ac:dyDescent="0.2">
      <c r="A4" s="18" t="s">
        <v>109</v>
      </c>
      <c r="B4" s="18" t="s">
        <v>190</v>
      </c>
      <c r="C4" s="216" t="s">
        <v>192</v>
      </c>
      <c r="D4" s="217"/>
      <c r="E4" s="218"/>
    </row>
    <row r="5" spans="1:5" x14ac:dyDescent="0.2">
      <c r="A5" s="19" t="s">
        <v>14</v>
      </c>
      <c r="B5" s="20">
        <v>474.7</v>
      </c>
      <c r="C5" s="20">
        <v>23.8</v>
      </c>
      <c r="D5" s="20">
        <v>72</v>
      </c>
      <c r="E5" s="20">
        <v>18</v>
      </c>
    </row>
    <row r="6" spans="1:5" x14ac:dyDescent="0.2">
      <c r="A6" s="19" t="s">
        <v>15</v>
      </c>
      <c r="B6" s="20">
        <v>484.8</v>
      </c>
      <c r="C6" s="20">
        <v>23.4</v>
      </c>
      <c r="D6" s="20">
        <v>74.3</v>
      </c>
      <c r="E6" s="20">
        <v>17.2</v>
      </c>
    </row>
    <row r="7" spans="1:5" x14ac:dyDescent="0.2">
      <c r="A7" s="19" t="s">
        <v>16</v>
      </c>
      <c r="B7" s="20">
        <v>471</v>
      </c>
      <c r="C7" s="20">
        <v>19.8</v>
      </c>
      <c r="D7" s="20">
        <v>78.5</v>
      </c>
      <c r="E7" s="20">
        <v>18.7</v>
      </c>
    </row>
    <row r="8" spans="1:5" x14ac:dyDescent="0.2">
      <c r="A8" s="19" t="s">
        <v>17</v>
      </c>
      <c r="B8" s="20">
        <v>529.29999999999995</v>
      </c>
      <c r="C8" s="20">
        <v>20.100000000000001</v>
      </c>
      <c r="D8" s="20">
        <v>80.2</v>
      </c>
      <c r="E8" s="20">
        <v>19.3</v>
      </c>
    </row>
    <row r="9" spans="1:5" x14ac:dyDescent="0.2">
      <c r="A9" s="19" t="s">
        <v>18</v>
      </c>
      <c r="B9" s="20">
        <v>543.117090317205</v>
      </c>
      <c r="C9" s="20">
        <v>19.899999999999999</v>
      </c>
      <c r="D9" s="20">
        <v>76</v>
      </c>
      <c r="E9" s="20">
        <v>19.961713842682016</v>
      </c>
    </row>
    <row r="10" spans="1:5" x14ac:dyDescent="0.2">
      <c r="A10" s="19" t="s">
        <v>19</v>
      </c>
      <c r="B10" s="20">
        <v>558.29999999999995</v>
      </c>
      <c r="C10" s="20">
        <v>20.9</v>
      </c>
      <c r="D10" s="20">
        <v>85.6</v>
      </c>
      <c r="E10" s="20">
        <v>19.100000000000001</v>
      </c>
    </row>
    <row r="11" spans="1:5" x14ac:dyDescent="0.2">
      <c r="A11" s="19" t="s">
        <v>20</v>
      </c>
      <c r="B11" s="20">
        <v>573.4</v>
      </c>
      <c r="C11" s="20">
        <v>21.1</v>
      </c>
      <c r="D11" s="20">
        <v>100.6</v>
      </c>
      <c r="E11" s="20">
        <v>17.600000000000001</v>
      </c>
    </row>
    <row r="12" spans="1:5" x14ac:dyDescent="0.2">
      <c r="A12" s="19" t="s">
        <v>21</v>
      </c>
      <c r="B12" s="20">
        <v>618.79999999999995</v>
      </c>
      <c r="C12" s="20">
        <v>19.899999999999999</v>
      </c>
      <c r="D12" s="20">
        <v>98.1</v>
      </c>
      <c r="E12" s="20">
        <v>19.7</v>
      </c>
    </row>
    <row r="13" spans="1:5" x14ac:dyDescent="0.2">
      <c r="A13" s="19" t="s">
        <v>22</v>
      </c>
      <c r="B13" s="20">
        <v>623.92778660067563</v>
      </c>
      <c r="C13" s="20">
        <v>19.07718167597789</v>
      </c>
      <c r="D13" s="20">
        <v>92.710913413801407</v>
      </c>
      <c r="E13" s="20">
        <v>20.575909892775933</v>
      </c>
    </row>
    <row r="14" spans="1:5" x14ac:dyDescent="0.2">
      <c r="A14" s="19" t="s">
        <v>75</v>
      </c>
      <c r="B14" s="20">
        <v>668.8</v>
      </c>
      <c r="C14" s="20">
        <v>18.508994619614406</v>
      </c>
      <c r="D14" s="20">
        <v>96.6</v>
      </c>
      <c r="E14" s="20">
        <v>19.079247697542861</v>
      </c>
    </row>
    <row r="15" spans="1:5" x14ac:dyDescent="0.2">
      <c r="A15" s="19" t="s">
        <v>124</v>
      </c>
      <c r="B15" s="20">
        <v>736.3</v>
      </c>
      <c r="C15" s="20">
        <v>19.05189542350324</v>
      </c>
      <c r="D15" s="20">
        <v>90.813558167241951</v>
      </c>
      <c r="E15" s="20">
        <v>18.274430887926759</v>
      </c>
    </row>
    <row r="16" spans="1:5" ht="17.25" customHeight="1" x14ac:dyDescent="0.2">
      <c r="A16" s="19" t="s">
        <v>114</v>
      </c>
      <c r="B16" s="20">
        <v>746</v>
      </c>
      <c r="C16" s="20">
        <v>19.2</v>
      </c>
      <c r="D16" s="20">
        <v>93.8</v>
      </c>
      <c r="E16" s="20">
        <v>18.399999999999999</v>
      </c>
    </row>
    <row r="17" spans="1:9" ht="27.75" customHeight="1" x14ac:dyDescent="0.2">
      <c r="A17" s="213" t="s">
        <v>177</v>
      </c>
      <c r="B17" s="213"/>
      <c r="C17" s="213"/>
      <c r="D17" s="213"/>
      <c r="E17" s="213"/>
    </row>
    <row r="18" spans="1:9" ht="30.75" customHeight="1" x14ac:dyDescent="0.2">
      <c r="A18" s="214" t="s">
        <v>178</v>
      </c>
      <c r="B18" s="215"/>
      <c r="C18" s="215"/>
      <c r="D18" s="215"/>
      <c r="E18" s="215"/>
    </row>
    <row r="19" spans="1:9" x14ac:dyDescent="0.2">
      <c r="A19" s="21"/>
      <c r="B19" s="22"/>
      <c r="C19" s="22"/>
      <c r="D19" s="22"/>
      <c r="E19" s="22"/>
    </row>
    <row r="20" spans="1:9" x14ac:dyDescent="0.2">
      <c r="A20" s="21"/>
      <c r="B20" s="22"/>
      <c r="C20" s="22"/>
      <c r="D20" s="22"/>
      <c r="E20" s="22"/>
    </row>
    <row r="21" spans="1:9" x14ac:dyDescent="0.2">
      <c r="A21" s="21"/>
      <c r="B21" s="22"/>
      <c r="C21" s="22"/>
      <c r="D21" s="22"/>
      <c r="E21" s="22"/>
    </row>
    <row r="28" spans="1:9" x14ac:dyDescent="0.2">
      <c r="I28" s="22"/>
    </row>
  </sheetData>
  <mergeCells count="4">
    <mergeCell ref="A2:E2"/>
    <mergeCell ref="A17:E17"/>
    <mergeCell ref="A18:E18"/>
    <mergeCell ref="C4:E4"/>
  </mergeCells>
  <phoneticPr fontId="12" type="noConversion"/>
  <hyperlinks>
    <hyperlink ref="A17:E17" r:id="rId1" display="Source: DEA press release: India's External Debt Report for Quarter ending September 2024" xr:uid="{27FE3D31-6E91-42FA-86E5-3E178A2E5D1E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C7B1-A63D-4282-B173-E0970D04630B}">
  <dimension ref="A1:O39"/>
  <sheetViews>
    <sheetView topLeftCell="A19" workbookViewId="0">
      <selection activeCell="A39" sqref="A39:E39"/>
    </sheetView>
  </sheetViews>
  <sheetFormatPr defaultRowHeight="12.75" x14ac:dyDescent="0.2"/>
  <cols>
    <col min="1" max="1" width="8.85546875" bestFit="1" customWidth="1"/>
    <col min="2" max="2" width="34.85546875" bestFit="1" customWidth="1"/>
    <col min="3" max="3" width="28.140625" bestFit="1" customWidth="1"/>
    <col min="4" max="4" width="46.85546875" bestFit="1" customWidth="1"/>
    <col min="5" max="5" width="29.42578125" bestFit="1" customWidth="1"/>
  </cols>
  <sheetData>
    <row r="1" spans="1:5" ht="15" x14ac:dyDescent="0.2">
      <c r="A1" s="118" t="s">
        <v>299</v>
      </c>
      <c r="B1" s="118"/>
      <c r="C1" s="118"/>
      <c r="D1" s="118"/>
      <c r="E1" s="118"/>
    </row>
    <row r="2" spans="1:5" ht="14.25" x14ac:dyDescent="0.2">
      <c r="A2" s="98"/>
      <c r="B2" s="99" t="s">
        <v>294</v>
      </c>
      <c r="C2" s="99" t="s">
        <v>297</v>
      </c>
      <c r="D2" s="99" t="s">
        <v>295</v>
      </c>
      <c r="E2" s="62" t="s">
        <v>298</v>
      </c>
    </row>
    <row r="3" spans="1:5" ht="14.25" x14ac:dyDescent="0.2">
      <c r="A3" s="103">
        <v>44927</v>
      </c>
      <c r="B3" s="75">
        <v>52.738043635312799</v>
      </c>
      <c r="C3" s="104"/>
      <c r="D3" s="75">
        <v>229.43470907073205</v>
      </c>
      <c r="E3" s="57"/>
    </row>
    <row r="4" spans="1:5" ht="14.25" x14ac:dyDescent="0.2">
      <c r="A4" s="103">
        <v>44958</v>
      </c>
      <c r="B4" s="75">
        <v>43.681747269890799</v>
      </c>
      <c r="C4" s="105"/>
      <c r="D4" s="75">
        <v>263.5794920922101</v>
      </c>
      <c r="E4" s="57"/>
    </row>
    <row r="5" spans="1:5" ht="14.25" x14ac:dyDescent="0.2">
      <c r="A5" s="103">
        <v>44986</v>
      </c>
      <c r="B5" s="75">
        <v>65.441381230854901</v>
      </c>
      <c r="C5" s="105"/>
      <c r="D5" s="75">
        <v>339.98251718731456</v>
      </c>
      <c r="E5" s="57"/>
    </row>
    <row r="6" spans="1:5" ht="14.25" x14ac:dyDescent="0.2">
      <c r="A6" s="103">
        <v>45017</v>
      </c>
      <c r="B6" s="75">
        <v>33.893309755378702</v>
      </c>
      <c r="C6" s="105"/>
      <c r="D6" s="75">
        <v>284.48181610332347</v>
      </c>
      <c r="E6" s="57"/>
    </row>
    <row r="7" spans="1:5" ht="14.25" x14ac:dyDescent="0.2">
      <c r="A7" s="103">
        <v>45047</v>
      </c>
      <c r="B7" s="75">
        <v>59.6559378468368</v>
      </c>
      <c r="C7" s="105"/>
      <c r="D7" s="75">
        <v>214.06243660530828</v>
      </c>
      <c r="E7" s="57"/>
    </row>
    <row r="8" spans="1:5" ht="14.25" x14ac:dyDescent="0.2">
      <c r="A8" s="103">
        <v>45078</v>
      </c>
      <c r="B8" s="75">
        <v>52.330449344125</v>
      </c>
      <c r="C8" s="105"/>
      <c r="D8" s="75">
        <v>238.49183581826145</v>
      </c>
      <c r="E8" s="57"/>
    </row>
    <row r="9" spans="1:5" ht="14.25" x14ac:dyDescent="0.2">
      <c r="A9" s="103">
        <v>45108</v>
      </c>
      <c r="B9" s="56">
        <v>63.295541489879596</v>
      </c>
      <c r="C9" s="105"/>
      <c r="D9" s="75">
        <v>203.27500104337264</v>
      </c>
      <c r="E9" s="57"/>
    </row>
    <row r="10" spans="1:5" ht="14.25" x14ac:dyDescent="0.2">
      <c r="A10" s="103">
        <v>45139</v>
      </c>
      <c r="B10" s="56">
        <v>59.965928449744403</v>
      </c>
      <c r="C10" s="105"/>
      <c r="D10" s="75">
        <v>188.62060206145676</v>
      </c>
      <c r="E10" s="57"/>
    </row>
    <row r="11" spans="1:5" ht="14.25" x14ac:dyDescent="0.2">
      <c r="A11" s="103">
        <v>45170</v>
      </c>
      <c r="B11" s="56">
        <v>63.604240282685502</v>
      </c>
      <c r="C11" s="105"/>
      <c r="D11" s="75">
        <v>213.42144221891957</v>
      </c>
      <c r="E11" s="57"/>
    </row>
    <row r="12" spans="1:5" ht="14.25" x14ac:dyDescent="0.2">
      <c r="A12" s="103">
        <v>45200</v>
      </c>
      <c r="B12" s="56">
        <v>44.459413944088901</v>
      </c>
      <c r="C12" s="105"/>
      <c r="D12" s="75">
        <v>199.45899664045706</v>
      </c>
      <c r="E12" s="57"/>
    </row>
    <row r="13" spans="1:5" ht="14.25" x14ac:dyDescent="0.2">
      <c r="A13" s="103">
        <v>45231</v>
      </c>
      <c r="B13" s="56">
        <v>40.948275862068897</v>
      </c>
      <c r="C13" s="105"/>
      <c r="D13" s="75">
        <v>221.23947372757539</v>
      </c>
      <c r="E13" s="57"/>
    </row>
    <row r="14" spans="1:5" ht="14.25" x14ac:dyDescent="0.2">
      <c r="A14" s="103">
        <v>45261</v>
      </c>
      <c r="B14" s="56">
        <v>65.307307162034604</v>
      </c>
      <c r="C14" s="105"/>
      <c r="D14" s="75">
        <v>250.09286943195727</v>
      </c>
      <c r="E14" s="57"/>
    </row>
    <row r="15" spans="1:5" ht="14.25" x14ac:dyDescent="0.2">
      <c r="A15" s="103">
        <v>45292</v>
      </c>
      <c r="B15" s="75">
        <v>69.603903559127403</v>
      </c>
      <c r="C15" s="106">
        <f t="shared" ref="C15:C38" si="0">((B15/B3)-1)*100</f>
        <v>31.980442885676965</v>
      </c>
      <c r="D15" s="75">
        <v>263.24541202160128</v>
      </c>
      <c r="E15" s="56">
        <f>((D15/D3)-1)*100</f>
        <v>14.736524864878131</v>
      </c>
    </row>
    <row r="16" spans="1:5" ht="14.25" x14ac:dyDescent="0.2">
      <c r="A16" s="103">
        <v>45323</v>
      </c>
      <c r="B16" s="75">
        <v>62.576312576312503</v>
      </c>
      <c r="C16" s="106">
        <f t="shared" si="0"/>
        <v>43.255058433629692</v>
      </c>
      <c r="D16" s="75">
        <v>182.00786071904193</v>
      </c>
      <c r="E16" s="56">
        <f t="shared" ref="E16:E34" si="1">((D16/D4)-1)*100</f>
        <v>-30.947639638303627</v>
      </c>
    </row>
    <row r="17" spans="1:15" ht="14.25" x14ac:dyDescent="0.2">
      <c r="A17" s="103">
        <v>45352</v>
      </c>
      <c r="B17" s="75">
        <v>82.189872536045101</v>
      </c>
      <c r="C17" s="106">
        <f t="shared" si="0"/>
        <v>25.593120117845956</v>
      </c>
      <c r="D17" s="75">
        <v>189.89753721535533</v>
      </c>
      <c r="E17" s="56">
        <f t="shared" si="1"/>
        <v>-44.144911101199177</v>
      </c>
    </row>
    <row r="18" spans="1:15" ht="14.25" x14ac:dyDescent="0.2">
      <c r="A18" s="103">
        <v>45383</v>
      </c>
      <c r="B18" s="75">
        <v>90.974212034383896</v>
      </c>
      <c r="C18" s="106">
        <f t="shared" si="0"/>
        <v>168.41347950666497</v>
      </c>
      <c r="D18" s="75">
        <v>178.14568033070077</v>
      </c>
      <c r="E18" s="56">
        <f t="shared" si="1"/>
        <v>-37.37888671731536</v>
      </c>
    </row>
    <row r="19" spans="1:15" ht="14.25" x14ac:dyDescent="0.2">
      <c r="A19" s="103">
        <v>45413</v>
      </c>
      <c r="B19" s="75">
        <v>94.477249044807195</v>
      </c>
      <c r="C19" s="106">
        <f t="shared" si="0"/>
        <v>58.370235143016473</v>
      </c>
      <c r="D19" s="75">
        <v>191.40401142926817</v>
      </c>
      <c r="E19" s="56">
        <f t="shared" si="1"/>
        <v>-10.584960881211526</v>
      </c>
    </row>
    <row r="20" spans="1:15" ht="14.25" x14ac:dyDescent="0.2">
      <c r="A20" s="103">
        <v>45444</v>
      </c>
      <c r="B20" s="75">
        <v>89.055715021711904</v>
      </c>
      <c r="C20" s="106">
        <f t="shared" si="0"/>
        <v>70.179534358823446</v>
      </c>
      <c r="D20" s="75">
        <v>175.6118807949544</v>
      </c>
      <c r="E20" s="56">
        <f t="shared" si="1"/>
        <v>-26.365663548845177</v>
      </c>
      <c r="G20" s="119" t="s">
        <v>300</v>
      </c>
      <c r="H20" s="119"/>
      <c r="I20" s="119"/>
      <c r="J20" s="119"/>
      <c r="K20" s="119"/>
      <c r="L20" s="119"/>
      <c r="M20" s="119"/>
      <c r="N20" s="119"/>
      <c r="O20" s="119"/>
    </row>
    <row r="21" spans="1:15" ht="14.25" x14ac:dyDescent="0.2">
      <c r="A21" s="103">
        <v>45474</v>
      </c>
      <c r="B21" s="75">
        <v>101.36624063463999</v>
      </c>
      <c r="C21" s="106">
        <f t="shared" si="0"/>
        <v>60.14752105540888</v>
      </c>
      <c r="D21" s="75">
        <v>244.8646092924179</v>
      </c>
      <c r="E21" s="56">
        <f t="shared" si="1"/>
        <v>20.459775198904715</v>
      </c>
      <c r="G21" s="119"/>
      <c r="H21" s="119"/>
      <c r="I21" s="119"/>
      <c r="J21" s="119"/>
      <c r="K21" s="119"/>
      <c r="L21" s="119"/>
      <c r="M21" s="119"/>
      <c r="N21" s="119"/>
      <c r="O21" s="119"/>
    </row>
    <row r="22" spans="1:15" ht="14.25" x14ac:dyDescent="0.2">
      <c r="A22" s="103">
        <v>45505</v>
      </c>
      <c r="B22" s="75">
        <v>98.140495867768493</v>
      </c>
      <c r="C22" s="106">
        <f t="shared" si="0"/>
        <v>63.660429188580011</v>
      </c>
      <c r="D22" s="75">
        <v>202.19846658538549</v>
      </c>
      <c r="E22" s="56">
        <f t="shared" si="1"/>
        <v>7.1985055585310542</v>
      </c>
    </row>
    <row r="23" spans="1:15" ht="14.25" x14ac:dyDescent="0.2">
      <c r="A23" s="103">
        <v>45536</v>
      </c>
      <c r="B23" s="75">
        <v>128.640601286406</v>
      </c>
      <c r="C23" s="106">
        <f t="shared" si="0"/>
        <v>102.25161202251614</v>
      </c>
      <c r="D23" s="75">
        <v>211.62606641729235</v>
      </c>
      <c r="E23" s="56">
        <f t="shared" si="1"/>
        <v>-0.84123496822103849</v>
      </c>
    </row>
    <row r="24" spans="1:15" ht="14.25" x14ac:dyDescent="0.2">
      <c r="A24" s="103">
        <v>45566</v>
      </c>
      <c r="B24" s="75">
        <v>147.92688997937501</v>
      </c>
      <c r="C24" s="106">
        <f t="shared" si="0"/>
        <v>232.72343662785192</v>
      </c>
      <c r="D24" s="75">
        <v>215.30477819474424</v>
      </c>
      <c r="E24" s="56">
        <f t="shared" si="1"/>
        <v>7.9443804597346013</v>
      </c>
    </row>
    <row r="25" spans="1:15" ht="14.25" x14ac:dyDescent="0.2">
      <c r="A25" s="103">
        <v>45597</v>
      </c>
      <c r="B25" s="75">
        <v>373.312152501985</v>
      </c>
      <c r="C25" s="106">
        <f t="shared" si="0"/>
        <v>811.66757242590177</v>
      </c>
      <c r="D25" s="75">
        <v>281.98094916909332</v>
      </c>
      <c r="E25" s="56">
        <f t="shared" si="1"/>
        <v>27.455080423989941</v>
      </c>
    </row>
    <row r="26" spans="1:15" ht="14.25" x14ac:dyDescent="0.2">
      <c r="A26" s="103">
        <v>45627</v>
      </c>
      <c r="B26" s="75">
        <v>247.675599656223</v>
      </c>
      <c r="C26" s="106">
        <f t="shared" si="0"/>
        <v>279.24638209582372</v>
      </c>
      <c r="D26" s="75">
        <v>336.72508880396026</v>
      </c>
      <c r="E26" s="56">
        <f t="shared" si="1"/>
        <v>34.640019752971419</v>
      </c>
    </row>
    <row r="27" spans="1:15" ht="14.25" x14ac:dyDescent="0.2">
      <c r="A27" s="103">
        <v>45658</v>
      </c>
      <c r="B27" s="75">
        <v>360.89144500359401</v>
      </c>
      <c r="C27" s="106">
        <f t="shared" si="0"/>
        <v>418.49311108969988</v>
      </c>
      <c r="D27" s="75">
        <v>309.68000775827858</v>
      </c>
      <c r="E27" s="56">
        <f t="shared" si="1"/>
        <v>17.639280160699244</v>
      </c>
    </row>
    <row r="28" spans="1:15" ht="14.25" x14ac:dyDescent="0.2">
      <c r="A28" s="103">
        <v>45689</v>
      </c>
      <c r="B28" s="75">
        <v>469.77157155541198</v>
      </c>
      <c r="C28" s="106">
        <f t="shared" si="0"/>
        <v>650.7178870319666</v>
      </c>
      <c r="D28" s="75">
        <v>319.9595703778059</v>
      </c>
      <c r="E28" s="56">
        <f t="shared" si="1"/>
        <v>75.794369052946763</v>
      </c>
    </row>
    <row r="29" spans="1:15" ht="14.25" x14ac:dyDescent="0.2">
      <c r="A29" s="103">
        <v>45717</v>
      </c>
      <c r="B29" s="75">
        <v>603.07777623734898</v>
      </c>
      <c r="C29" s="106">
        <f t="shared" si="0"/>
        <v>633.76166385081558</v>
      </c>
      <c r="D29" s="75">
        <v>459.37896184566586</v>
      </c>
      <c r="E29" s="56">
        <f t="shared" si="1"/>
        <v>141.90885705100123</v>
      </c>
    </row>
    <row r="30" spans="1:15" ht="14.25" x14ac:dyDescent="0.2">
      <c r="A30" s="103">
        <v>45748</v>
      </c>
      <c r="B30" s="75">
        <v>1151.35558243791</v>
      </c>
      <c r="C30" s="107">
        <f t="shared" si="0"/>
        <v>1165.5845614829318</v>
      </c>
      <c r="D30" s="75">
        <v>584.65212754255742</v>
      </c>
      <c r="E30" s="56">
        <f t="shared" si="1"/>
        <v>228.18765319329569</v>
      </c>
    </row>
    <row r="31" spans="1:15" ht="14.25" x14ac:dyDescent="0.2">
      <c r="A31" s="103">
        <v>45778</v>
      </c>
      <c r="B31" s="75">
        <v>723.13224131042705</v>
      </c>
      <c r="C31" s="106">
        <f t="shared" si="0"/>
        <v>665.40357453408831</v>
      </c>
      <c r="D31" s="75">
        <v>484.71578432716711</v>
      </c>
      <c r="E31" s="56">
        <f t="shared" si="1"/>
        <v>153.24222868040044</v>
      </c>
    </row>
    <row r="32" spans="1:15" ht="14.25" x14ac:dyDescent="0.2">
      <c r="A32" s="103">
        <v>45809</v>
      </c>
      <c r="B32" s="75">
        <v>472.51217814892101</v>
      </c>
      <c r="C32" s="106">
        <f t="shared" si="0"/>
        <v>430.58041029003238</v>
      </c>
      <c r="D32" s="75">
        <v>358.55888236939552</v>
      </c>
      <c r="E32" s="56">
        <f t="shared" si="1"/>
        <v>104.17689324109638</v>
      </c>
    </row>
    <row r="33" spans="1:5" ht="14.25" x14ac:dyDescent="0.2">
      <c r="A33" s="103">
        <v>45839</v>
      </c>
      <c r="B33" s="75">
        <v>554.85</v>
      </c>
      <c r="C33" s="106">
        <f t="shared" si="0"/>
        <v>447.37158695652619</v>
      </c>
      <c r="D33" s="75">
        <v>395.34453389485452</v>
      </c>
      <c r="E33" s="56">
        <f t="shared" si="1"/>
        <v>61.454337985908424</v>
      </c>
    </row>
    <row r="34" spans="1:5" ht="14.25" x14ac:dyDescent="0.2">
      <c r="A34" s="103">
        <v>45870</v>
      </c>
      <c r="B34" s="75">
        <v>575.84</v>
      </c>
      <c r="C34" s="106">
        <f t="shared" si="0"/>
        <v>486.75065263157961</v>
      </c>
      <c r="D34" s="75">
        <v>332.07479705017988</v>
      </c>
      <c r="E34" s="56">
        <f t="shared" si="1"/>
        <v>64.232104554536519</v>
      </c>
    </row>
    <row r="35" spans="1:5" ht="14.25" x14ac:dyDescent="0.2">
      <c r="A35" s="103">
        <v>45901</v>
      </c>
      <c r="B35" s="75">
        <v>465.31090467821502</v>
      </c>
      <c r="C35" s="106">
        <f t="shared" si="0"/>
        <v>261.71387573216077</v>
      </c>
      <c r="D35" s="75">
        <v>297.6189053615164</v>
      </c>
      <c r="E35" s="56">
        <f>((D35/D23)-1)*100</f>
        <v>40.634332244620609</v>
      </c>
    </row>
    <row r="36" spans="1:5" ht="14.25" x14ac:dyDescent="0.2">
      <c r="A36" s="103">
        <v>45931</v>
      </c>
      <c r="B36" s="75">
        <v>426.21374779682702</v>
      </c>
      <c r="C36" s="106">
        <f t="shared" si="0"/>
        <v>188.12459171976963</v>
      </c>
      <c r="D36" s="75">
        <v>404.56293470540879</v>
      </c>
      <c r="E36" s="56">
        <f>((D36/D24)-1)*100</f>
        <v>87.90244141236829</v>
      </c>
    </row>
    <row r="37" spans="1:5" ht="14.25" x14ac:dyDescent="0.2">
      <c r="A37" s="103">
        <v>45962</v>
      </c>
      <c r="B37" s="75">
        <v>342.78876610121699</v>
      </c>
      <c r="C37" s="107">
        <f t="shared" si="0"/>
        <v>-8.1763709528865913</v>
      </c>
      <c r="D37" s="53"/>
      <c r="E37" s="53"/>
    </row>
    <row r="38" spans="1:5" ht="14.25" x14ac:dyDescent="0.2">
      <c r="A38" s="103">
        <v>45992</v>
      </c>
      <c r="B38" s="75">
        <v>308.28099054219899</v>
      </c>
      <c r="C38" s="107">
        <f t="shared" si="0"/>
        <v>24.469665550460796</v>
      </c>
      <c r="D38" s="53"/>
      <c r="E38" s="53"/>
    </row>
    <row r="39" spans="1:5" ht="14.25" x14ac:dyDescent="0.2">
      <c r="A39" s="120" t="s">
        <v>301</v>
      </c>
      <c r="B39" s="121"/>
      <c r="C39" s="121"/>
      <c r="D39" s="121"/>
      <c r="E39" s="122"/>
    </row>
  </sheetData>
  <mergeCells count="3">
    <mergeCell ref="A1:E1"/>
    <mergeCell ref="G20:O21"/>
    <mergeCell ref="A39:E39"/>
  </mergeCells>
  <hyperlinks>
    <hyperlink ref="A39" r:id="rId1" display="Source: " xr:uid="{A19CC2F4-709E-4B1F-8D99-F10FE710338F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8598-C603-4FC1-9A25-D4D25614B264}">
  <dimension ref="A1:G10"/>
  <sheetViews>
    <sheetView workbookViewId="0">
      <selection activeCell="C17" sqref="C17"/>
    </sheetView>
  </sheetViews>
  <sheetFormatPr defaultRowHeight="12.75" x14ac:dyDescent="0.2"/>
  <cols>
    <col min="4" max="4" width="25.28515625" customWidth="1"/>
  </cols>
  <sheetData>
    <row r="1" spans="1:7" ht="34.5" customHeight="1" x14ac:dyDescent="0.2">
      <c r="A1" s="133" t="s">
        <v>296</v>
      </c>
      <c r="B1" s="133"/>
      <c r="C1" s="133"/>
      <c r="D1" s="133"/>
      <c r="E1" s="133"/>
      <c r="F1" s="133"/>
      <c r="G1" s="133"/>
    </row>
    <row r="2" spans="1:7" ht="14.25" x14ac:dyDescent="0.2">
      <c r="A2" s="123"/>
      <c r="B2" s="124"/>
      <c r="C2" s="124"/>
      <c r="D2" s="125"/>
      <c r="E2" s="97">
        <v>2024</v>
      </c>
      <c r="F2" s="97">
        <v>2025</v>
      </c>
      <c r="G2" s="97">
        <v>2026</v>
      </c>
    </row>
    <row r="3" spans="1:7" ht="14.25" x14ac:dyDescent="0.2">
      <c r="A3" s="134" t="s">
        <v>288</v>
      </c>
      <c r="B3" s="135"/>
      <c r="C3" s="135"/>
      <c r="D3" s="135"/>
      <c r="E3" s="135"/>
      <c r="F3" s="135"/>
      <c r="G3" s="136"/>
    </row>
    <row r="4" spans="1:7" ht="14.25" x14ac:dyDescent="0.2">
      <c r="A4" s="126" t="s">
        <v>289</v>
      </c>
      <c r="B4" s="127"/>
      <c r="C4" s="127"/>
      <c r="D4" s="128"/>
      <c r="E4" s="98">
        <v>2.1</v>
      </c>
      <c r="F4" s="98">
        <v>3.1</v>
      </c>
      <c r="G4" s="98">
        <v>1.3</v>
      </c>
    </row>
    <row r="5" spans="1:7" ht="14.25" x14ac:dyDescent="0.2">
      <c r="A5" s="126" t="s">
        <v>290</v>
      </c>
      <c r="B5" s="127"/>
      <c r="C5" s="127"/>
      <c r="D5" s="128"/>
      <c r="E5" s="98">
        <v>5.6</v>
      </c>
      <c r="F5" s="98">
        <v>4.3</v>
      </c>
      <c r="G5" s="98">
        <v>4</v>
      </c>
    </row>
    <row r="6" spans="1:7" ht="14.25" x14ac:dyDescent="0.2">
      <c r="A6" s="137" t="s">
        <v>291</v>
      </c>
      <c r="B6" s="138"/>
      <c r="C6" s="138"/>
      <c r="D6" s="138"/>
      <c r="E6" s="138"/>
      <c r="F6" s="138"/>
      <c r="G6" s="139"/>
    </row>
    <row r="7" spans="1:7" ht="14.25" x14ac:dyDescent="0.2">
      <c r="A7" s="123" t="s">
        <v>289</v>
      </c>
      <c r="B7" s="124"/>
      <c r="C7" s="124"/>
      <c r="D7" s="125"/>
      <c r="E7" s="98">
        <v>1.8</v>
      </c>
      <c r="F7" s="98">
        <v>2.1</v>
      </c>
      <c r="G7" s="98">
        <v>1.7</v>
      </c>
    </row>
    <row r="8" spans="1:7" ht="14.25" x14ac:dyDescent="0.2">
      <c r="A8" s="126" t="s">
        <v>290</v>
      </c>
      <c r="B8" s="127"/>
      <c r="C8" s="127"/>
      <c r="D8" s="128"/>
      <c r="E8" s="98">
        <v>6.5</v>
      </c>
      <c r="F8" s="98">
        <v>5.9</v>
      </c>
      <c r="G8" s="98">
        <v>3.3</v>
      </c>
    </row>
    <row r="9" spans="1:7" ht="14.25" x14ac:dyDescent="0.2">
      <c r="A9" s="129" t="s">
        <v>292</v>
      </c>
      <c r="B9" s="130"/>
      <c r="C9" s="130"/>
      <c r="D9" s="130"/>
      <c r="E9" s="130"/>
      <c r="F9" s="130"/>
      <c r="G9" s="131"/>
    </row>
    <row r="10" spans="1:7" ht="14.25" x14ac:dyDescent="0.2">
      <c r="A10" s="132" t="s">
        <v>293</v>
      </c>
      <c r="B10" s="132"/>
      <c r="C10" s="132"/>
      <c r="D10" s="132"/>
      <c r="E10" s="132"/>
      <c r="F10" s="132"/>
      <c r="G10" s="132"/>
    </row>
  </sheetData>
  <mergeCells count="10">
    <mergeCell ref="A7:D7"/>
    <mergeCell ref="A8:D8"/>
    <mergeCell ref="A9:G9"/>
    <mergeCell ref="A10:G10"/>
    <mergeCell ref="A1:G1"/>
    <mergeCell ref="A2:D2"/>
    <mergeCell ref="A3:G3"/>
    <mergeCell ref="A4:D4"/>
    <mergeCell ref="A5:D5"/>
    <mergeCell ref="A6:G6"/>
  </mergeCells>
  <hyperlinks>
    <hyperlink ref="A10:G10" r:id="rId1" display="Source: IMF, WEO (October 2025)" xr:uid="{E79D8C3A-8633-4962-B7EA-6962F2FE828E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2AC40-8227-4799-8EC2-417F594CEF21}">
  <dimension ref="A1:D13"/>
  <sheetViews>
    <sheetView workbookViewId="0">
      <selection activeCell="B7" sqref="B7"/>
    </sheetView>
  </sheetViews>
  <sheetFormatPr defaultRowHeight="12.75" x14ac:dyDescent="0.2"/>
  <cols>
    <col min="1" max="1" width="24" bestFit="1" customWidth="1"/>
    <col min="2" max="2" width="16.28515625" bestFit="1" customWidth="1"/>
    <col min="3" max="3" width="16.7109375" bestFit="1" customWidth="1"/>
    <col min="4" max="4" width="26.7109375" bestFit="1" customWidth="1"/>
  </cols>
  <sheetData>
    <row r="1" spans="1:4" ht="15" x14ac:dyDescent="0.2">
      <c r="A1" s="141" t="s">
        <v>287</v>
      </c>
      <c r="B1" s="141"/>
      <c r="C1" s="141"/>
      <c r="D1" s="141"/>
    </row>
    <row r="2" spans="1:4" ht="14.25" x14ac:dyDescent="0.2">
      <c r="A2" s="53"/>
      <c r="B2" s="97" t="s">
        <v>282</v>
      </c>
      <c r="C2" s="97" t="s">
        <v>283</v>
      </c>
      <c r="D2" s="97" t="s">
        <v>284</v>
      </c>
    </row>
    <row r="3" spans="1:4" ht="14.25" x14ac:dyDescent="0.2">
      <c r="A3" s="98" t="s">
        <v>285</v>
      </c>
      <c r="B3" s="75">
        <v>526.55204000000003</v>
      </c>
      <c r="C3" s="75">
        <v>602.97828000000004</v>
      </c>
      <c r="D3" s="75">
        <v>-76.426240000000007</v>
      </c>
    </row>
    <row r="4" spans="1:4" ht="14.25" x14ac:dyDescent="0.2">
      <c r="A4" s="98" t="s">
        <v>20</v>
      </c>
      <c r="B4" s="75">
        <v>497.89847999999995</v>
      </c>
      <c r="C4" s="75">
        <v>511.95988</v>
      </c>
      <c r="D4" s="75">
        <v>-14.061400000000049</v>
      </c>
    </row>
    <row r="5" spans="1:4" ht="14.25" x14ac:dyDescent="0.2">
      <c r="A5" s="98" t="s">
        <v>21</v>
      </c>
      <c r="B5" s="75">
        <v>676.53139999999996</v>
      </c>
      <c r="C5" s="75">
        <v>760.06304999999998</v>
      </c>
      <c r="D5" s="75">
        <v>-83.531650000000013</v>
      </c>
    </row>
    <row r="6" spans="1:4" ht="14.25" x14ac:dyDescent="0.2">
      <c r="A6" s="98" t="s">
        <v>22</v>
      </c>
      <c r="B6" s="75">
        <v>776.399</v>
      </c>
      <c r="C6" s="75">
        <v>898.0148999999999</v>
      </c>
      <c r="D6" s="75">
        <v>-121.6158999999999</v>
      </c>
    </row>
    <row r="7" spans="1:4" ht="14.25" x14ac:dyDescent="0.2">
      <c r="A7" s="98" t="s">
        <v>23</v>
      </c>
      <c r="B7" s="75">
        <v>778.13402999999994</v>
      </c>
      <c r="C7" s="75">
        <v>856.52577000000008</v>
      </c>
      <c r="D7" s="75">
        <v>-78.391740000000141</v>
      </c>
    </row>
    <row r="8" spans="1:4" ht="14.25" x14ac:dyDescent="0.2">
      <c r="A8" s="98" t="s">
        <v>24</v>
      </c>
      <c r="B8" s="75">
        <v>825.24458000000004</v>
      </c>
      <c r="C8" s="75">
        <v>919.91721999999993</v>
      </c>
      <c r="D8" s="75">
        <v>-94.672639999999902</v>
      </c>
    </row>
    <row r="9" spans="1:4" ht="14.25" x14ac:dyDescent="0.2">
      <c r="A9" s="98"/>
      <c r="B9" s="53"/>
      <c r="C9" s="53"/>
      <c r="D9" s="53"/>
    </row>
    <row r="10" spans="1:4" ht="14.25" x14ac:dyDescent="0.2">
      <c r="A10" s="98" t="s">
        <v>279</v>
      </c>
      <c r="B10" s="102">
        <v>607.92999999999995</v>
      </c>
      <c r="C10" s="102">
        <v>696.37</v>
      </c>
      <c r="D10" s="75">
        <f>B10-C10</f>
        <v>-88.440000000000055</v>
      </c>
    </row>
    <row r="11" spans="1:4" ht="14.25" x14ac:dyDescent="0.2">
      <c r="A11" s="98" t="s">
        <v>286</v>
      </c>
      <c r="B11" s="102">
        <v>634.26</v>
      </c>
      <c r="C11" s="102">
        <v>730.84</v>
      </c>
      <c r="D11" s="75">
        <f>B11-C11</f>
        <v>-96.580000000000041</v>
      </c>
    </row>
    <row r="12" spans="1:4" ht="14.25" x14ac:dyDescent="0.2">
      <c r="A12" s="140" t="s">
        <v>203</v>
      </c>
      <c r="B12" s="140"/>
      <c r="C12" s="140"/>
      <c r="D12" s="140"/>
    </row>
    <row r="13" spans="1:4" ht="14.25" x14ac:dyDescent="0.2">
      <c r="A13" s="140" t="s">
        <v>204</v>
      </c>
      <c r="B13" s="140"/>
      <c r="C13" s="140"/>
      <c r="D13" s="140"/>
    </row>
  </sheetData>
  <mergeCells count="3">
    <mergeCell ref="A12:D12"/>
    <mergeCell ref="A13:D13"/>
    <mergeCell ref="A1:D1"/>
  </mergeCells>
  <hyperlinks>
    <hyperlink ref="A12:D12" r:id="rId1" display="Source 1: FTPA, Department of Commerce " xr:uid="{19AAF32E-0972-423F-B309-B1E0E04F7706}"/>
    <hyperlink ref="A13:D13" r:id="rId2" location="/dbie/reports/Statistics/External%20Sector/International%20Trade" display="Source 2: DBIE, RBI " xr:uid="{9369496F-519C-4347-AC86-E49C7AD42DEC}"/>
  </hyperlinks>
  <pageMargins left="0.7" right="0.7" top="0.75" bottom="0.75" header="0.3" footer="0.3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CA59-256F-4682-87F1-92E84406E928}">
  <dimension ref="A1:D12"/>
  <sheetViews>
    <sheetView workbookViewId="0">
      <selection activeCell="B20" sqref="B20"/>
    </sheetView>
  </sheetViews>
  <sheetFormatPr defaultRowHeight="12.75" x14ac:dyDescent="0.2"/>
  <cols>
    <col min="1" max="1" width="19.85546875" bestFit="1" customWidth="1"/>
    <col min="2" max="3" width="24.85546875" customWidth="1"/>
    <col min="4" max="4" width="30.7109375" customWidth="1"/>
  </cols>
  <sheetData>
    <row r="1" spans="1:4" ht="15" x14ac:dyDescent="0.2">
      <c r="A1" s="118" t="s">
        <v>281</v>
      </c>
      <c r="B1" s="118"/>
      <c r="C1" s="118"/>
      <c r="D1" s="118"/>
    </row>
    <row r="2" spans="1:4" ht="28.5" x14ac:dyDescent="0.2">
      <c r="A2" s="98"/>
      <c r="B2" s="100" t="s">
        <v>276</v>
      </c>
      <c r="C2" s="100" t="s">
        <v>277</v>
      </c>
      <c r="D2" s="101" t="s">
        <v>278</v>
      </c>
    </row>
    <row r="3" spans="1:4" ht="14.25" x14ac:dyDescent="0.2">
      <c r="A3" s="98" t="s">
        <v>19</v>
      </c>
      <c r="B3" s="75">
        <v>313.36104</v>
      </c>
      <c r="C3" s="75">
        <v>474.70928000000004</v>
      </c>
      <c r="D3" s="75">
        <v>-161.34824000000006</v>
      </c>
    </row>
    <row r="4" spans="1:4" ht="14.25" x14ac:dyDescent="0.2">
      <c r="A4" s="98" t="s">
        <v>20</v>
      </c>
      <c r="B4" s="75">
        <v>291.80847999999997</v>
      </c>
      <c r="C4" s="75">
        <v>394.43588</v>
      </c>
      <c r="D4" s="75">
        <v>-102.62740000000002</v>
      </c>
    </row>
    <row r="5" spans="1:4" ht="14.25" x14ac:dyDescent="0.2">
      <c r="A5" s="98" t="s">
        <v>21</v>
      </c>
      <c r="B5" s="75">
        <v>422.00440000000003</v>
      </c>
      <c r="C5" s="75">
        <v>613.05205000000001</v>
      </c>
      <c r="D5" s="75">
        <v>-191.04765000000003</v>
      </c>
    </row>
    <row r="6" spans="1:4" ht="14.25" x14ac:dyDescent="0.2">
      <c r="A6" s="98" t="s">
        <v>22</v>
      </c>
      <c r="B6" s="75">
        <v>451.07</v>
      </c>
      <c r="C6" s="75">
        <v>715.96890000000008</v>
      </c>
      <c r="D6" s="75">
        <v>-264.89890000000003</v>
      </c>
    </row>
    <row r="7" spans="1:4" ht="14.25" x14ac:dyDescent="0.2">
      <c r="A7" s="98" t="s">
        <v>23</v>
      </c>
      <c r="B7" s="75">
        <v>437.07203000000004</v>
      </c>
      <c r="C7" s="75">
        <v>678.21477000000004</v>
      </c>
      <c r="D7" s="75">
        <v>-241.14274</v>
      </c>
    </row>
    <row r="8" spans="1:4" ht="14.25" x14ac:dyDescent="0.2">
      <c r="A8" s="98" t="s">
        <v>24</v>
      </c>
      <c r="B8" s="75">
        <v>437.70458000000002</v>
      </c>
      <c r="C8" s="75">
        <v>721.20021999999994</v>
      </c>
      <c r="D8" s="75">
        <v>-283.49563999999998</v>
      </c>
    </row>
    <row r="9" spans="1:4" ht="14.25" x14ac:dyDescent="0.2">
      <c r="A9" s="98"/>
      <c r="B9" s="75"/>
      <c r="C9" s="75"/>
      <c r="D9" s="75"/>
    </row>
    <row r="10" spans="1:4" ht="14.25" x14ac:dyDescent="0.2">
      <c r="A10" s="98" t="s">
        <v>279</v>
      </c>
      <c r="B10" s="75">
        <v>322.41000000000003</v>
      </c>
      <c r="C10" s="75">
        <v>546.36</v>
      </c>
      <c r="D10" s="75">
        <f>B10-C10</f>
        <v>-223.95</v>
      </c>
    </row>
    <row r="11" spans="1:4" ht="14.25" x14ac:dyDescent="0.2">
      <c r="A11" s="98" t="s">
        <v>280</v>
      </c>
      <c r="B11" s="75">
        <v>330.29</v>
      </c>
      <c r="C11" s="75">
        <v>578.61</v>
      </c>
      <c r="D11" s="75">
        <f>B11-C11</f>
        <v>-248.32</v>
      </c>
    </row>
    <row r="12" spans="1:4" ht="14.25" x14ac:dyDescent="0.2">
      <c r="A12" s="140" t="s">
        <v>275</v>
      </c>
      <c r="B12" s="140"/>
      <c r="C12" s="140"/>
      <c r="D12" s="140"/>
    </row>
  </sheetData>
  <mergeCells count="2">
    <mergeCell ref="A1:D1"/>
    <mergeCell ref="A12:D12"/>
  </mergeCells>
  <hyperlinks>
    <hyperlink ref="A12:D12" r:id="rId1" display="Source 1: FTPA, Department of Commerce " xr:uid="{06A2617C-3CDC-4097-A05E-7C0F08EC51EB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846ED-9D75-45AA-BD59-639DC2759C69}">
  <dimension ref="A1:D14"/>
  <sheetViews>
    <sheetView workbookViewId="0">
      <selection activeCell="A14" sqref="A14:D14"/>
    </sheetView>
  </sheetViews>
  <sheetFormatPr defaultRowHeight="12.75" x14ac:dyDescent="0.2"/>
  <cols>
    <col min="1" max="1" width="13.85546875" bestFit="1" customWidth="1"/>
    <col min="2" max="2" width="24.28515625" bestFit="1" customWidth="1"/>
    <col min="3" max="3" width="20.140625" bestFit="1" customWidth="1"/>
    <col min="4" max="4" width="35.140625" bestFit="1" customWidth="1"/>
  </cols>
  <sheetData>
    <row r="1" spans="1:4" ht="15" x14ac:dyDescent="0.2">
      <c r="A1" s="141" t="s">
        <v>274</v>
      </c>
      <c r="B1" s="141"/>
      <c r="C1" s="141"/>
      <c r="D1" s="141"/>
    </row>
    <row r="2" spans="1:4" ht="14.25" x14ac:dyDescent="0.2">
      <c r="A2" s="98"/>
      <c r="B2" s="99" t="s">
        <v>267</v>
      </c>
      <c r="C2" s="99" t="s">
        <v>268</v>
      </c>
      <c r="D2" s="99" t="s">
        <v>273</v>
      </c>
    </row>
    <row r="3" spans="1:4" ht="14.25" x14ac:dyDescent="0.2">
      <c r="A3" s="98"/>
      <c r="B3" s="98" t="s">
        <v>190</v>
      </c>
      <c r="C3" s="142" t="s">
        <v>269</v>
      </c>
      <c r="D3" s="142"/>
    </row>
    <row r="4" spans="1:4" ht="14.25" x14ac:dyDescent="0.2">
      <c r="A4" s="98" t="s">
        <v>270</v>
      </c>
      <c r="B4" s="75">
        <v>37.082500000000003</v>
      </c>
      <c r="C4" s="98"/>
      <c r="D4" s="75">
        <v>11.234462729713442</v>
      </c>
    </row>
    <row r="5" spans="1:4" ht="14.25" x14ac:dyDescent="0.2">
      <c r="A5" s="98" t="s">
        <v>19</v>
      </c>
      <c r="B5" s="75">
        <v>34.528289999999991</v>
      </c>
      <c r="C5" s="75">
        <f>((B5/B4)-1)*100</f>
        <v>-6.8879120879121185</v>
      </c>
      <c r="D5" s="75">
        <v>11.018692687514694</v>
      </c>
    </row>
    <row r="6" spans="1:4" ht="14.25" x14ac:dyDescent="0.2">
      <c r="A6" s="98" t="s">
        <v>20</v>
      </c>
      <c r="B6" s="75">
        <v>39.972159999999995</v>
      </c>
      <c r="C6" s="75">
        <f t="shared" ref="C6:C9" si="0">((B6/B5)-1)*100</f>
        <v>15.766404881330654</v>
      </c>
      <c r="D6" s="75">
        <v>13.698080329947915</v>
      </c>
    </row>
    <row r="7" spans="1:4" ht="14.25" x14ac:dyDescent="0.2">
      <c r="A7" s="98" t="s">
        <v>21</v>
      </c>
      <c r="B7" s="75">
        <v>47.392489999999995</v>
      </c>
      <c r="C7" s="75">
        <f t="shared" si="0"/>
        <v>18.563745366775276</v>
      </c>
      <c r="D7" s="75">
        <v>11.230330773802358</v>
      </c>
    </row>
    <row r="8" spans="1:4" ht="14.25" x14ac:dyDescent="0.2">
      <c r="A8" s="98" t="s">
        <v>22</v>
      </c>
      <c r="B8" s="75">
        <v>52.348119999999994</v>
      </c>
      <c r="C8" s="75">
        <f t="shared" si="0"/>
        <v>10.456572338781944</v>
      </c>
      <c r="D8" s="75">
        <v>11.605320681934067</v>
      </c>
    </row>
    <row r="9" spans="1:4" ht="14.25" x14ac:dyDescent="0.2">
      <c r="A9" s="98" t="s">
        <v>23</v>
      </c>
      <c r="B9" s="75">
        <v>47.688000000000002</v>
      </c>
      <c r="C9" s="75">
        <f t="shared" si="0"/>
        <v>-8.902172609064074</v>
      </c>
      <c r="D9" s="75">
        <v>10.910787404995922</v>
      </c>
    </row>
    <row r="10" spans="1:4" ht="14.25" x14ac:dyDescent="0.2">
      <c r="A10" s="98" t="s">
        <v>24</v>
      </c>
      <c r="B10" s="75">
        <v>51.122199999999999</v>
      </c>
      <c r="C10" s="75">
        <f>((B10/B9)-1)*100</f>
        <v>7.2013923838282201</v>
      </c>
      <c r="D10" s="75">
        <v>11.679612765303901</v>
      </c>
    </row>
    <row r="11" spans="1:4" ht="14.25" x14ac:dyDescent="0.2">
      <c r="A11" s="98"/>
      <c r="B11" s="75"/>
      <c r="C11" s="75"/>
      <c r="D11" s="75"/>
    </row>
    <row r="12" spans="1:4" ht="14.25" x14ac:dyDescent="0.2">
      <c r="A12" s="98" t="s">
        <v>271</v>
      </c>
      <c r="B12" s="75">
        <v>32.055080000000004</v>
      </c>
      <c r="C12" s="75"/>
      <c r="D12" s="75">
        <v>11.263065984782337</v>
      </c>
    </row>
    <row r="13" spans="1:4" ht="14.25" x14ac:dyDescent="0.2">
      <c r="A13" s="98" t="s">
        <v>272</v>
      </c>
      <c r="B13" s="56">
        <v>34.316510000000001</v>
      </c>
      <c r="C13" s="56">
        <f>((B13/B12)-1)*100</f>
        <v>7.0548256313819779</v>
      </c>
      <c r="D13" s="56">
        <v>11.761062332087079</v>
      </c>
    </row>
    <row r="14" spans="1:4" ht="14.25" x14ac:dyDescent="0.2">
      <c r="A14" s="140" t="s">
        <v>275</v>
      </c>
      <c r="B14" s="140"/>
      <c r="C14" s="140"/>
      <c r="D14" s="140"/>
    </row>
  </sheetData>
  <mergeCells count="3">
    <mergeCell ref="C3:D3"/>
    <mergeCell ref="A1:D1"/>
    <mergeCell ref="A14:D14"/>
  </mergeCells>
  <hyperlinks>
    <hyperlink ref="A14:D14" r:id="rId1" display="Source 1: FTPA, Department of Commerce " xr:uid="{4DF3A86C-9140-439C-8D46-410AC47D30B1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5FC9-4B3F-4F6D-988A-028C7F67D8D7}">
  <dimension ref="A1:C17"/>
  <sheetViews>
    <sheetView workbookViewId="0">
      <selection activeCell="A22" sqref="A22"/>
    </sheetView>
  </sheetViews>
  <sheetFormatPr defaultRowHeight="12.75" x14ac:dyDescent="0.2"/>
  <cols>
    <col min="1" max="1" width="15.42578125" bestFit="1" customWidth="1"/>
    <col min="2" max="2" width="60.42578125" bestFit="1" customWidth="1"/>
    <col min="3" max="3" width="60.85546875" bestFit="1" customWidth="1"/>
  </cols>
  <sheetData>
    <row r="1" spans="1:3" ht="15" x14ac:dyDescent="0.2">
      <c r="A1" s="133" t="s">
        <v>263</v>
      </c>
      <c r="B1" s="133"/>
      <c r="C1" s="133"/>
    </row>
    <row r="2" spans="1:3" ht="14.25" x14ac:dyDescent="0.2">
      <c r="A2" s="96" t="s">
        <v>248</v>
      </c>
      <c r="B2" s="97" t="s">
        <v>249</v>
      </c>
      <c r="C2" s="97" t="s">
        <v>250</v>
      </c>
    </row>
    <row r="3" spans="1:3" ht="14.25" x14ac:dyDescent="0.2">
      <c r="A3" s="91" t="s">
        <v>251</v>
      </c>
      <c r="B3" s="92">
        <v>6.0497482123013993E-2</v>
      </c>
      <c r="C3" s="93">
        <v>7.3854827043135451E-2</v>
      </c>
    </row>
    <row r="4" spans="1:3" ht="14.25" x14ac:dyDescent="0.2">
      <c r="A4" s="94" t="s">
        <v>252</v>
      </c>
      <c r="B4" s="92">
        <v>0.38794400213078373</v>
      </c>
      <c r="C4" s="93">
        <v>0.17594433100428999</v>
      </c>
    </row>
    <row r="5" spans="1:3" ht="14.25" x14ac:dyDescent="0.2">
      <c r="A5" s="91" t="s">
        <v>253</v>
      </c>
      <c r="B5" s="92">
        <v>1.4599924713263823E-2</v>
      </c>
      <c r="C5" s="93">
        <v>-0.18513824658095035</v>
      </c>
    </row>
    <row r="6" spans="1:3" ht="14.25" x14ac:dyDescent="0.2">
      <c r="A6" s="91" t="s">
        <v>254</v>
      </c>
      <c r="B6" s="92">
        <v>6.6874167451966601E-2</v>
      </c>
      <c r="C6" s="93">
        <v>0.12056452727472623</v>
      </c>
    </row>
    <row r="7" spans="1:3" ht="14.25" x14ac:dyDescent="0.2">
      <c r="A7" s="91" t="s">
        <v>265</v>
      </c>
      <c r="B7" s="92">
        <v>3.4993638830169281E-2</v>
      </c>
      <c r="C7" s="93">
        <v>3.5474305657663269E-2</v>
      </c>
    </row>
    <row r="8" spans="1:3" ht="14.25" x14ac:dyDescent="0.2">
      <c r="A8" s="91" t="s">
        <v>255</v>
      </c>
      <c r="B8" s="92">
        <v>6.5128712863654487E-2</v>
      </c>
      <c r="C8" s="93">
        <v>0.18558358906798683</v>
      </c>
    </row>
    <row r="9" spans="1:3" ht="14.25" x14ac:dyDescent="0.2">
      <c r="A9" s="91" t="s">
        <v>256</v>
      </c>
      <c r="B9" s="92">
        <v>4.8301656767194195E-2</v>
      </c>
      <c r="C9" s="93">
        <v>0.22671845735797599</v>
      </c>
    </row>
    <row r="10" spans="1:3" ht="14.25" x14ac:dyDescent="0.2">
      <c r="A10" s="95" t="s">
        <v>257</v>
      </c>
      <c r="B10" s="92">
        <v>3.9462099832301957E-2</v>
      </c>
      <c r="C10" s="93">
        <v>0.51067394334047678</v>
      </c>
    </row>
    <row r="11" spans="1:3" ht="14.25" x14ac:dyDescent="0.2">
      <c r="A11" s="94" t="s">
        <v>266</v>
      </c>
      <c r="B11" s="92">
        <v>0.77163948242778624</v>
      </c>
      <c r="C11" s="93">
        <v>0.11045411202075005</v>
      </c>
    </row>
    <row r="12" spans="1:3" ht="14.25" x14ac:dyDescent="0.2">
      <c r="A12" s="91" t="s">
        <v>258</v>
      </c>
      <c r="B12" s="92">
        <v>0.14140301515944248</v>
      </c>
      <c r="C12" s="93">
        <v>0.15133107230365092</v>
      </c>
    </row>
    <row r="13" spans="1:3" ht="14.25" x14ac:dyDescent="0.2">
      <c r="A13" s="94" t="s">
        <v>259</v>
      </c>
      <c r="B13" s="92">
        <v>7.7965134029624683E-2</v>
      </c>
      <c r="C13" s="93">
        <v>0.13249763209203771</v>
      </c>
    </row>
    <row r="14" spans="1:3" ht="14.25" x14ac:dyDescent="0.2">
      <c r="A14" s="94" t="s">
        <v>260</v>
      </c>
      <c r="B14" s="92">
        <v>0.23918935051472132</v>
      </c>
      <c r="C14" s="93">
        <v>1.5541857933721983</v>
      </c>
    </row>
    <row r="15" spans="1:3" ht="14.25" x14ac:dyDescent="0.2">
      <c r="A15" s="91" t="s">
        <v>261</v>
      </c>
      <c r="B15" s="92">
        <v>0.4502473550665243</v>
      </c>
      <c r="C15" s="93">
        <v>0.24859290110887719</v>
      </c>
    </row>
    <row r="16" spans="1:3" ht="14.25" x14ac:dyDescent="0.2">
      <c r="A16" s="91" t="s">
        <v>262</v>
      </c>
      <c r="B16" s="92">
        <v>0.22525413208652645</v>
      </c>
      <c r="C16" s="93">
        <v>0.17513207151837021</v>
      </c>
    </row>
    <row r="17" spans="1:3" ht="14.25" x14ac:dyDescent="0.2">
      <c r="A17" s="143" t="s">
        <v>264</v>
      </c>
      <c r="B17" s="143"/>
      <c r="C17" s="143"/>
    </row>
  </sheetData>
  <mergeCells count="2">
    <mergeCell ref="A1:C1"/>
    <mergeCell ref="A17:C1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B87FF-0D5A-4BCC-A8D6-B82535E1B603}">
  <dimension ref="A1:E10"/>
  <sheetViews>
    <sheetView workbookViewId="0">
      <selection activeCell="E20" sqref="E20"/>
    </sheetView>
  </sheetViews>
  <sheetFormatPr defaultRowHeight="12.75" x14ac:dyDescent="0.2"/>
  <cols>
    <col min="1" max="1" width="33.28515625" bestFit="1" customWidth="1"/>
    <col min="2" max="2" width="24.85546875" bestFit="1" customWidth="1"/>
    <col min="3" max="3" width="24.28515625" bestFit="1" customWidth="1"/>
    <col min="4" max="4" width="27.42578125" bestFit="1" customWidth="1"/>
    <col min="5" max="5" width="26.85546875" bestFit="1" customWidth="1"/>
  </cols>
  <sheetData>
    <row r="1" spans="1:5" ht="15" x14ac:dyDescent="0.2">
      <c r="A1" s="141" t="s">
        <v>246</v>
      </c>
      <c r="B1" s="141"/>
      <c r="C1" s="141"/>
      <c r="D1" s="141"/>
      <c r="E1" s="141"/>
    </row>
    <row r="2" spans="1:5" ht="14.25" x14ac:dyDescent="0.2">
      <c r="A2" s="84" t="s">
        <v>234</v>
      </c>
      <c r="B2" s="85" t="s">
        <v>235</v>
      </c>
      <c r="C2" s="84" t="s">
        <v>236</v>
      </c>
      <c r="D2" s="84" t="s">
        <v>237</v>
      </c>
      <c r="E2" s="84" t="s">
        <v>238</v>
      </c>
    </row>
    <row r="3" spans="1:5" ht="14.25" x14ac:dyDescent="0.2">
      <c r="A3" s="86" t="s">
        <v>239</v>
      </c>
      <c r="B3" s="87">
        <v>-28.868704429739754</v>
      </c>
      <c r="C3" s="87">
        <v>-44.327397694189642</v>
      </c>
      <c r="D3" s="87">
        <v>26.595125359000214</v>
      </c>
      <c r="E3" s="87">
        <v>0.57133772091197965</v>
      </c>
    </row>
    <row r="4" spans="1:5" ht="14.25" x14ac:dyDescent="0.2">
      <c r="A4" s="86" t="s">
        <v>240</v>
      </c>
      <c r="B4" s="87">
        <v>-16.208375893769144</v>
      </c>
      <c r="C4" s="87">
        <v>-5.7010922653405576</v>
      </c>
      <c r="D4" s="87">
        <v>15.54654484656195</v>
      </c>
      <c r="E4" s="87">
        <v>16.082020646437311</v>
      </c>
    </row>
    <row r="5" spans="1:5" ht="14.25" x14ac:dyDescent="0.2">
      <c r="A5" s="86" t="s">
        <v>241</v>
      </c>
      <c r="B5" s="87">
        <v>13.138626749105109</v>
      </c>
      <c r="C5" s="87">
        <v>-6.8088805780413209</v>
      </c>
      <c r="D5" s="87">
        <v>20.362829865021737</v>
      </c>
      <c r="E5" s="87">
        <v>5.9678529870814234</v>
      </c>
    </row>
    <row r="6" spans="1:5" ht="14.25" x14ac:dyDescent="0.2">
      <c r="A6" s="88" t="s">
        <v>242</v>
      </c>
      <c r="B6" s="87">
        <v>-7.0463791700569933</v>
      </c>
      <c r="C6" s="87">
        <v>-6.1266528444160251</v>
      </c>
      <c r="D6" s="87">
        <v>9.7345471089989921</v>
      </c>
      <c r="E6" s="87">
        <v>0.31</v>
      </c>
    </row>
    <row r="7" spans="1:5" ht="14.25" x14ac:dyDescent="0.2">
      <c r="A7" s="89" t="s">
        <v>243</v>
      </c>
      <c r="B7" s="90">
        <v>9.8315588025334577</v>
      </c>
      <c r="C7" s="87">
        <v>0.78811656193593649</v>
      </c>
      <c r="D7" s="87">
        <v>20.902015713848421</v>
      </c>
      <c r="E7" s="87">
        <v>6.4988265126493694</v>
      </c>
    </row>
    <row r="8" spans="1:5" ht="14.25" x14ac:dyDescent="0.2">
      <c r="A8" s="86" t="s">
        <v>244</v>
      </c>
      <c r="B8" s="87">
        <v>2.8296988577362292</v>
      </c>
      <c r="C8" s="87">
        <v>-2.0608817789710576</v>
      </c>
      <c r="D8" s="87">
        <v>17.508989865969294</v>
      </c>
      <c r="E8" s="87">
        <v>-1.1499999999999999</v>
      </c>
    </row>
    <row r="9" spans="1:5" ht="14.25" x14ac:dyDescent="0.2">
      <c r="A9" s="86" t="s">
        <v>245</v>
      </c>
      <c r="B9" s="87">
        <v>-9.0984170681348893</v>
      </c>
      <c r="C9" s="87">
        <v>-2.5735831409113508</v>
      </c>
      <c r="D9" s="87">
        <v>5.6796591628764048</v>
      </c>
      <c r="E9" s="87">
        <v>0.63297508025796922</v>
      </c>
    </row>
    <row r="10" spans="1:5" ht="14.25" x14ac:dyDescent="0.2">
      <c r="A10" s="144" t="s">
        <v>247</v>
      </c>
      <c r="B10" s="145"/>
      <c r="C10" s="145"/>
      <c r="D10" s="145"/>
      <c r="E10" s="145"/>
    </row>
  </sheetData>
  <mergeCells count="2">
    <mergeCell ref="A1:E1"/>
    <mergeCell ref="A10:E10"/>
  </mergeCells>
  <hyperlinks>
    <hyperlink ref="A10:D10" r:id="rId1" display="Source 1: FTPA, Department of Commerce " xr:uid="{05D3B5BA-A3F3-44D8-A642-03938C0FD504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M e t a d a t a S u m m a r y   x m l n s : x s d = " h t t p : / / w w w . w 3 . o r g / 2 0 0 1 / X M L S c h e m a "   x m l n s : x s i = " h t t p : / / w w w . w 3 . o r g / 2 0 0 1 / X M L S c h e m a - i n s t a n c e " > < F i r s t T i m e O p e n e d > f a l s e < / F i r s t T i m e O p e n e d > < S u g g e s t e d S e r i e s / > < C o n t i n u o u s S e r i e s > < a n y T y p e   x s i : t y p e = " x s d : s t r i n g " > F P I   I n v e s t m e n t :   N e t :   U S D   |   2 1 9 1 7 0 0 1 ;   5 3 8 2 9 2 2 0 7   < / a n y T y p e > < a n y T y p e   x s i : t y p e = " x s d : s t r i n g " > F P I   I n v e s t m e n t :   E q u i t y :   N e t :   U S D   |   2 1 9 1 7 0 0 1 ;   5 3 8 2 9 2 2 1 7   < / a n y T y p e > < / C o n t i n u o u s S e r i e s > < / M e t a d a t a S u m m a r y > 
</file>

<file path=customXml/item2.xml>��< ? x m l   v e r s i o n = " 1 . 0 "   e n c o d i n g = " u t f - 1 6 " ? > < M e t a d a t a E x c e l F i l e   x m l n s : x s d = " h t t p : / / w w w . w 3 . o r g / 2 0 0 1 / X M L S c h e m a "   x m l n s : x s i = " h t t p : / / w w w . w 3 . o r g / 2 0 0 1 / X M L S c h e m a - i n s t a n c e " > < M e t a d a t a L i n k > < M e t a d a t a L i n k > < S h e e t I d > N e t   F P I   a n n u a l   ( 4 . 2 4 ) < / S h e e t I d > < L i n k > r 1 Q B A B + L C A A A A A A A B A D t n X m T o s i 6 8 L 9 K R f 9 1 T n h q Z F / m 1 N Q N N h W V R c D 1 x h s T L I k g C M q i 4 q d / c b f W L r v r 3 F P T w 0 R P d 5 H 5 Z E J u z 5 I / s n j 4 n 8 0 8 v F u B J P X j 6 I 9 v 8 G / Q t z s Q 2 b H j R 9 M / v u W Z e w 8 T 3 / 7 n 8 U H Y 2 C B U z c S c g 6 w U v i t L R e n v m 9 T 5 4 5 u X Z Y v f 6 / X 1 e v 3 b G v 0 t T q Z 1 B I L g + k j q 6 r Y H 5 u a 3 s 7 D / f e F 7 P 0 o z M 7 L B t 8 c H z j O j K e D N D C i J A 5 J D N X 9 8 E 3 X x N w 7 4 d p l h S m Z k T k H y G 5 u n f g T S V I g y P / N B + u 3 R N c M U P N S f 1 f H 4 0 P C T N D P 8 O V A W I O r 6 U f B D 1 b 6 o 5 f S 0 S u K D K D O z s j d / 4 n m v a j l V z M a h o 2 d F C H 6 i 2 n M d Z a X O X A K Z 6 Z S F b 6 v w g U t A 2 Z s c L w 0 O k + Y R + Q 3 / D c b L e z z P u I i y u R 8 6 R 8 H f Y O x K 9 p B z l N w N 0 6 5 T H x E I w e 9 h 5 B 5 B D B j 7 H c J + L 4 v R B E U i B F m D 8 N 9 R 6 F T D u c S x h v 0 0 P d 7 / r v 7 4 0 F 8 4 T 5 7 p S d r + 3 p e U c 1 1 Q O S P v 9 3 8 M C P p 9 / + e h / k z m W O b 5 / b p m m u k g W f n 2 X k z P z P l i 3 x o Y Q W E Y g h E M e a i / K l S 2 6 D I k j w 9 K O V K g n A V p m Z v l 6 Y 1 j Z E a F U S z K q Z L 6 v 2 f l D 3 9 8 K 1 f q 7 2 m W l K v 6 2 6 P x U D 8 K V J I f k 6 w / G 4 7 H B 9 5 P 7 b j s 8 C g H x 5 y b h m g 3 V z R g m e k P l y 6 f S A M r v 6 y A A 2 F 4 e / n 9 z G X s 2 x U V / F C / K n u s 6 M e e Y e C n u R k y I U i y H 2 x A M z E X n u F n N 6 r F X f l G n A C 7 X I k / 9 u g y W C v J c Q C M R b f M N j w / y Q r e L G 6 v r J + C R F n s u v P W h T 6 M k y B d m D a Q S 8 O 8 q 4 q P 1 1 E Y m 8 5 u n v p p 5 t v p y Q S 8 k v O g J v G i 7 P y y r p 1 p a J Q T + j F L 8 l L 4 l Y x z 1 W J U N n 5 3 Y z a O g + e 1 P 8 1 8 2 I / P f q T K 7 p 6 b 2 U n 8 R f q D 7 s V r J Q o L P b d S O / E t 4 P D s S f r V v I e d L j 6 W Z v I s L v / 1 7 f J B L q k P X J 6 W 6 Z e U f Q c B 2 5 + b o R q W n Z b u J v P T h I d d V a 6 f c X G Y z 6 N z 5 z 1 L f R i W z 2 + A z b k 9 5 + u H K 9 M t R i f 5 Q 6 e + m v W 0 g B a v z / d 8 m f F w 8 G P O y U x q H 6 t + J e O 5 M F + m n Q b r Z c 6 + / 3 e t b P h h 6 e B d 9 / x V 6 t M 5 o H s A Z K 9 O g E P O w 8 6 6 N X Y u 4 y N b 7 O 7 5 U L + k P J T z M M l 2 q a V 9 h N F 7 C H t q b y / Z D 0 L k 7 H 9 4 1 S 6 f M h / k f K 5 Y 5 U J a H d y m c m S f p Z S u X x i y o R k F Z e r Q z z y Z u b h z L 3 J e S E 9 A E r 8 l v 8 9 7 U e I w / d 4 q c 8 x 9 O H T t m 8 / 1 M m 9 n e x a h W e y T z 9 1 / n f Y g R n a Y O + B g W s T I 3 c / + X R 8 c Z s u b 2 Q 8 v k r q l q v i e p X Q O 9 + 5 H f n Z t M 9 + o i w e u m Y e l A 5 S V 1 n N 6 U U / P k n f 6 2 Q Z C N O 2 W n m t e 6 r 9 z n z x P P 0 / K n Y o w E j N K d 3 c 8 G d b n 8 / N 1 o Y d T H x / U 8 O O h 4 5 V 8 P w M P H R + X u Q / 1 Z 3 K H c u l h L H c K Y K d i D D B f x I k Z S m V 7 / E Y e 7 Q 3 l S b + X + Z K Z e c f L U g u E w D 5 1 z n X h c 7 m n z 3 t q z v f E 9 u v 5 0 L i d a T g O / L P E v d C u h Q c X 9 C J z S X v Y t V 2 K n d L E m 6 F v J Y d 5 c t J 6 r + W V r v L F n J 1 m 1 L 5 1 t 5 m 2 0 8 i U Q W e p q D q g e C x X + + X i m L 6 f a / A p 4 z D z u P K R H n U N p i k Y w 3 a h w u 7 6 Y d / i h i r e i d E K p N m 8 F P / 9 T g b l X 3 2 d v / u H C / + z 1 B j 7 X j m u p Y 8 U u B Z 9 a C R g m Z f B c 7 G / I V N 6 + k 9 T n g q U C n j q R 2 b 4 U v C c c y n w O B Y Y r T u + E j w 0 q B v b p d x b D 3 l o 0 E H m w T C t E O y f w 2 D L M I R E M L K c R u f E h / 0 C r + 9 9 A i e 3 s 3 2 i K P N 7 X + C c 8 H C M W / Y X n C B y q i b t V / o 5 8 V T + G L f s Y 6 I i z q + u 9 U M L D j f b D 9 s h 9 c q 9 N k 7 a 4 + R u X 1 / x Y O c E H N b f z g l d g a f S 1 / l v F T z 0 y X d K H z v u Y o l g m i b v I f S 7 h m o f v j 6 X O x u q X f h 3 i B 6 v Y l 3 4 H q G u h J / J l L H C 3 C w 9 v c f / 5 Z S B y N / D 9 L 0 o q Q x n / L + H + i l r X y + T p r H t 7 x f i U f 0 6 l 8 4 V y x A c p m G C g u C z d n b O 0 / 0 V m e c 5 x 3 o M c / o o T l r s q Z L d 9 d N a L h I v k s v V m U d Z U h z n 1 2 5 1 X q 5 P m f v 1 J E a O b 5 7 z D 0 v s 6 u I w O h p Y 5 F b o 2 3 e x e / e y w H E E j y n P a i y b E + f J Y d r u O 2 l / t b + P v O 9 B M 7 z T g Z 0 n e 4 1 0 x 4 N F n P p Z n B R 3 X X / u Z 8 A p 2 3 8 p c l X 8 c N f b 6 z g + 7 X m J P 5 n o U V S G S v + 6 A 9 F u Z + 7 u m 2 Q m 3 3 Z t B q b t 3 R X A T K 5 U w 5 M F 8 F r q 4 U Z S 6 d V 7 Y f F 6 w e f P 0 k z i f L E f o 2 s l d E l 9 R f K s x l 4 t 8 Y q S 2 + f t O / O F t r t k v S K + f 9 a 9 b 3 9 x R B 5 3 O n o e n S f g P u 3 h S c 4 h 6 S r / 0 O Z X C h 4 7 4 x x s l U u h X K P X l + e V U a r T o 6 l 6 l v I w 1 P c d F U B / 4 j C N 0 L R D 3 V s Y Z t 5 j D o r c m y 6 A 7 i k E N Q G F 2 S Q E W W X 1 + t F u 5 X M 1 9 q M s f U T o v U 9 7 v H o o a 4 V 3 N 9 r / + y D O S 0 O 6 v + e + m 8 r 0 Z y k P L T M V N t l J X Z S 9 + z T h 4 T Q i r 7 i F b z 7 D x 0 3 e 1 e C W s / X J t H t z c N + b b 6 8 M 5 W c r 6 o / 4 A c 9 c g H c V 7 f e U 2 / f n U P 2 d M e L K Z 5 7 u N M t u Q 8 F x d k 7 Y t Q k o n U P n r O p 2 R m W x H 0 I 1 8 e N S O R U H K 7 E w S y c u v k R / 5 4 S D 9 3 B R U v v L O 1 H + b c L 8 f r f b S f G n 0 Z 0 a J 5 k b h 3 5 8 7 K k 4 S e / + U X b c P 6 9 6 7 u 4 f R 7 X z z 6 P z 8 d x D 2 X f F 5 1 a / a 9 n e S b 7 c 6 0 o n l 5 o 0 A N m u s c 9 k r k t 9 p 8 B Z 9 u B 6 c i g J 0 d h Z 4 u h f x Q v f v v L Z y m G M S l M d n u t 7 J n A p 8 J 7 s U e z g 1 6 k o Q e D 0 M f d w 1 5 2 T v d t m v N S 7 n 3 l 3 a g L m f j 6 / O + X v N w W e S T 4 p / K F y l y I n 9 1 F k L h K H J z p w G H g 3 l w 9 A 5 h j B p I f A 6 F m 8 V C o 2 5 7 G h 9 f R + 6 W f u v Z V r o 9 h s a k K T M Y R / H H T K v 3 f 9 Y 3 v / v t P z + b / v 5 H j n o F / b w g u / O t z r f H 2 M G d x k e Y o W B m a Y X + z Q 4 W r v I j 9 y i q w b j F y 6 q M c 4 9 1 l N r 1 V c W m 2 1 X I u x 8 7 R 6 9 L a a 6 9 f P f / C c n 4 c 6 V 6 n n j r 0 o T a a c w V 5 Z g W 8 r C 3 A I 1 8 q Q 9 q X c u e j O Y b s U u n u t 1 N 6 n O w w l d B 7 T o 9 6 K D w X A j w Z x + 4 3 W 0 8 b m R c 3 u d 2 + v z c y L h J O a f J J x q u 3 s L p y D n / 3 F y / D n 6 D m f Q p u r 3 J 8 J b p 5 f X 8 3 Q d 7 L O D 3 2 x Y q 9 u h 9 2 8 b f Y s 0 n h V + I 1 o 5 A S 8 v h N 0 X I 3 e y + x y + r z I P 6 Z d B Q Z X l 6 c J 8 N z L v 0 q 7 O P M v X f u n V + e S r 7 n A b 6 W / L H R e O a + n v j o b z 0 7 P 6 6 m v + b R 7 y 3 7 8 9 7 l 3 u k v 7 D P 9 0 v 0 j O / h 3 0 U w 7 n / 6 V H c l 7 P 5 0 F + Z s 6 f p V 1 d n h / h i f 1 9 k n K + O M m + M J b P E 6 + v T 4 U O b z H U r 0 z e 7 k J M T 5 e n R l 6 l l L m c G d p 5 u G M Y L 8 R e Z p 2 r f j a P 9 z v + L u P s g s f X 1 / g T i Q c u T 5 K D M o 2 O 7 4 b o + W J R O m D n F w r e F H i 4 j P M h l j 5 s C F 5 v O 1 7 N B P 5 p f n l 9 l b u z L U + y 9 8 Z m d 7 l 3 + I 9 Z B + d f T H f c 4 c B S y w a b d l b G y 4 q 7 + 9 k 9 k r 7 D l Z + e y N 9 + L z Y C 8 z g q b d t + J A 5 K z r l U o + d W d I r j j 6 u v n N W H + X u F / U u z s P K P g z v U h S S J k 9 O g H y 8 l k K b l 6 r g e / S d i Y n r Y C n V O W / T n 6 / N K v V h T 3 n f d c d m q 0 W X 3 / 5 R w 6 I f L F N l d H B y J F 4 5 V / c r z u p p y p / t / 6 h z 8 i K v 2 W r F P n L i H d n 3 l e b v L u L 7 8 v 5 j E h p l M w Y c n 9 C 2 7 F 5 d C t 6 + B 8 + x 6 v g g + A Q s g E I T A B P I u F h C W e W m B n u z 2 I x / C A 2 8 U / J q Y 4 P n D V r j g 0 3 E B 9 Q v g A v o D u I D + A C 5 g v s 8 L m A o Y V M C g A g Z P g Q H 8 J 0 J Q j u P a p Z K g a H C P 4 V R p b S H T v o d J i k Q J 4 A L a c V 8 F B t Q X A A b U X w Q Y f I K q v s U z e B c c 0 D 8 F D u A K H F T g 4 F c F B 0 g F D j 4 R H J y D o Q o c V O C g A g c V O K j A Q Q U O K n B Q g Y M K H F T g 4 F P B w c d 3 M b 4 s O E B g F E Y R m n w X H f D A K v 9 u 5 G F Y 3 D G 2 X T 6 5 v w t J t d L Z A 2 X U y W j / f E I H 0 A 9 h h R + o 9 G s i h 1 s a U u G I z 8 U R C I R g 9 x D 9 s T 0 u + I N u / y 0 4 4 o N u / y O O U g h d r j b y P e x w J f Q u d 1 C Z h s L s / + O 0 7 w G I p 7 I V i a h I R E U i r k k E 8 i c E I B i Q D n E P z N J 8 Y 7 h p 3 l t o e Y m 7 C G F S j g 0 s D H 2 N R P x c P P i U O 8 g / B i K g v w K H + B w d / V m u x F u M 4 l U F f S O k Q C p I U U G K X x V S o B W k + E x I c Q m 8 K k x R Y Y o K U 1 S Y o s I U F a a o M E W F K S p M U W G K T 8 U U H 9 / i + K q Y o v S V C Q h D o I 9 g i k E c l h 6 F W Z o w r X S 8 o 7 0 2 P e 4 E D L R n U A G 7 g V T c W u 9 X h h U f b k v F K z 6 d V 8 B / 7 e M T G E b R J I 5 B 7 4 K M K 6 G P g g z + B p D B V y C j A h k V y H g K M t A / C c L F H c Q B 9 z A C 8 H s M 2 l l 5 i A D 3 A K Z w G n M Q y q X M 1 0 A G / t 8 / U Y H / R U D G J y j v T / Q 0 3 m I Z r + r o G 1 k G W r G M i m X 8 q i w D q 1 j G Z / 6 m p k t 0 V r G M i m V U L K N i G R X L q F h G x T I q l l G x j I p l f C r L + P g u x 1 d l G c c 3 f 7 C P s I w m i M o l F x 4 2 9 Z 4 Q B v w G c v F + L V + Z U 7 z x 5 B W V + H u f o n g f P l w J f R Q + 9 G 6 A D 7 0 K P l T w o Y I P T + E D 9 i d B O z C B k t Y 9 j V r I P Q Y s 6 t 5 E X P I e J 0 3 I J P D S 4 p F 2 d Y r i 6 5 + i e N P k v n t s 4 q d Q A 1 a h h g o 1 / K q o A a 9 Q w + c f m 8 A q 1 F C h h g o 1 V K i h Q g 0 V a q h Q Q 4 U a K t R Q o Y b P R g 0 f 3 9 P 4 q q g B L p 8 Q g Y j v H J t o F V b i O 0 + 4 A P E h u v B G w a 8 J F J 4 / b M U Q P p s h w P R f + 2 Q D S t M 0 i Z P o u 3 D h S u i D c I E d f h w u 7 G Q r u F D B h Q o u X M M F / E / C Q V y I p K B 7 x L K x e 8 y F w L 2 F o M S 9 Q 1 o Y j Q H M g V 3 6 N b h A / v d P N p B / D b j w G c r 7 F l / h L Z 7 w q h K + k S f g F U + o e M K v y h O I i i d 8 5 t G F S 4 R U 8 Y S K J 1 Q 8 o e I J F U + o e E L F E y q e U P G E i i d 8 K k / 4 + D b G V + U J h 7 d v 0 O 8 c X Z D y X d f f l c / p p E / g A P k h q v B u 8 a / J F l 5 / 5 I o w / L 1 P K S A f O a W A 3 H B K Q b / h l I J e g Y Q K J F Q g 4 S l I I P 5 0 M R O y E Y y 6 p 0 1 r d 3 i Q B v e U A 1 H 3 B G R j r m U j N G F h 1 S m F r 3 x K 4 S 1 b + + 7 x B O R n c A J R 4 Y Q K J / y q O I G s c M K n H 0 9 A q + M J F U 6 o c E K F E y q c U O G E C i d U O K H C C R V O + H S c 8 P H N j C + N E w j i O x + f Z s L S 0 d 7 1 2 g p c B 5 j 7 D Y C 7 f z B i I 3 3 6 7 Q X q Q 5 T h R 2 r 9 m v D h p p Z U T O L v z S T e P 9 x w J f R R J m H c w C S M i k l U T K J i E k + Z B P k n Z V m Y 5 R L w v W W 6 6 D 1 G Q d C 9 a V L W P W 4 R C C B L 2 4 6 a b s U k v j K T u N E E v 4 s q f u r k A 1 m h i g p V / K q o g q p Q x W e j i k P w V a G K C l V U q K J C F R W q q F B F h S o q V F G h i g p V f C q q + P g e x 3 8 I V R x / 6 P p p d v E z e R C W j v H d Z h 5 G 6 R / f R F 3 8 j Q O + v d O / h w q S 3 9 g 8 9 a P y / k K U 7 e O 4 b 5 9 2 h g L 5 D v Q 4 / C 7 m R h 6 G x R 1 j 2 + U z + L v w 9 v g V y A b z 8 h v N H / n d z h + t 7 x 3 Q I X 2 Q c z y X e w 1 z S I p s t N 7 i H E 9 8 7 U 8 D F M h 7 a O L x e F V O s X M V J 9 x w 7 b I / M j v v 9 u r 6 7 M A f M M X x 5 w p l / E d R B v w R l A H f g D K 0 G 1 C G 9 r V Q x t P g 5 R H G I B S n K P J E E 4 7 r 4 C s D j X f p w 8 0 h 1 R P 1 8 z E q 8 W q J d 6 n E S / X 1 f S z x X q H T D t p f g V o g f z 6 x Z C / h B I p h / 3 0 8 A b / 3 W e l 3 L N k P j f F 7 8 + 4 U g P / f f 8 7 h h 0 z + + 6 r 2 R i b x y i y q m E T F J H 4 N J n H T h 6 Q Z v t 1 X d U M d j V 9 y i b 7 K 7 + L c 9 B B / i f z v C E z D Z B m 6 / u v u H z z 3 z 9 c X 9 / n 9 p P 9 9 U f y 8 c v 9 1 9 z O K 4 d 9 3 Y 5 D + 8 / 8 d / r k R j R w e B n n K L y x D Y B i 2 1 u W Y 4 2 + 8 Z H h 5 O I e 3 y G z a q / s p U G f 9 b X t E s F 6 b 3 a J c s z d q I S O G U Q K 4 P u l u S K F B a V p a 6 g A D z + q u v u p 0 e W a c B s 7 G a V O o k K 1 M L W u Q W U F K i F q H z e 5 k E H m c V O c 7 m F l b R s N + g 5 9 6 C 8 z t l t e 6 s V k R O Z A N f I x r j t c K e h 1 + W p s V g 5 r m y B P S B y 1 k s f S p V Z e w V 4 k j 9 b q w x k O o A R N 1 1 I F b M N c h g M b X x y q P k E R P 6 5 H T c W q G s x C R m M R X a S F h S G + J N F Q y E 2 n K q f H C N o E M h c k F g 6 g Z B U P 3 G j I k p F q d L 7 z l c L J c 4 h N m X A A Y m k l a j + 4 V T T / M A l X t N x n C N n r D w E y g 7 W A g z o t J D 7 F D T m 1 4 E F / D W 0 7 e a R n F r N M g 2 b F P D J j R U k A h S V h t i D k D S + G y P c a p j g p D U U h H R Y D Z U k 5 t w G z F M t v Z Y L C e 0 c T E D D K M a S K N O t Z z F W o 2 6 / F i n 2 + s e z Y / B C 5 J 4 p t U 2 Q 7 Q 8 T D H 5 L g P G + 1 o m 0 t 6 6 Z s v n T k C z c a k R i 6 8 5 W z K T u N w I g 1 m f D O e A C x 1 p y b J N S k A E W a 0 g i M U H 4 1 n E e 4 t F 5 v 1 a u k t S E l r t 0 V z 4 M e d U R G 6 r T G 3 3 W 6 j Q B a K q B c t o 2 I 9 1 x N a h r p k I q t Z G g g S R c 1 I v i e t z C E 6 a 2 I R t a 1 N i r L O R h T R K 5 V h N J 1 E Y E h D x 2 n K 8 T W u a b P 9 o O j I q 3 S 6 K H B 4 6 7 c J F 3 h s b z S J I a f F K P Z S g J E c R + b w H F / W g q 3 R z Q N 1 2 9 a 8 I Z j I m D j n m 4 u Y 9 V k n h F i 9 j T T t v k q s 6 V p r N f e 3 5 Z R Y b h P D R q e B l D P h b M 5 y 4 q L u e 2 l 7 D c J G H 8 w I P h R S i H Q z 3 0 T X S W v g O Q z M E + h G q t M i a Y n 9 Q d G e Z 7 6 E e 0 Q D o Z l 1 y E 8 8 S e j 0 Y H W z b u f r Z i + J + K D b s 1 y 8 7 q q w Y 4 1 r g Y y P Y 2 4 L 2 l O v r U / E 6 c Z r b x C W 0 E O u N 9 o u W k K 6 t k m q t Y 5 Y R G o z k e 3 Z L h O Z b Y j q R v C I A 2 5 H j h Y E l k k k l m B r o 8 v 2 a 8 1 F k l h K l 9 v y E e M 3 e A F 2 z a C N C X 1 p 3 c 9 7 8 7 l c t M J h D L Q W B t Z L I 6 v j t t s n a i O s 3 l j r i j d 0 J X m w j a a N N o v h p K 2 0 1 Q K 2 8 7 k e N 2 a d J W l H 4 X C 2 6 p H 8 Q o V t K 1 y U f d E A a D H M p 0 N Y G S O Y P k S j h A 9 7 D c s X e I B M R G M 4 h A W B Z r v 4 d D u V Y C 8 R O / a U b j H c x m j F V t t G G D 0 n 4 H E / S b o r q C M m y K q l m R 2 W X Y p w G 8 6 E B j T L J 3 p i p z M / N Y t F T m 3 r 5 d I s t M L j p n A Q D j G a U c e p I D X D 9 r A j j L d D O x c G I O L y o s 2 F 8 / l q z B h O r H p t p s 0 V e X N Q c 5 Y d a 0 Q 2 J H O u s 6 s J C L q G R K b I 3 B S k D b 9 q d Y X 6 s O P h O t o I + 6 t A N Q Z b 2 + 4 1 Z i t q 2 F H c l G i H R j 7 W C S v G K V F B w 1 p P 9 l Z + S 9 0 Q C 1 3 d k p u l t G j I A d 7 e W K H m k H i v J 7 q D L t R p q 4 r K U h v M 9 z r 9 o h / E 5 l i y D Q N W 4 n a 7 x 5 r I Q h z X i p a g p G H g 6 5 C T M P x 8 3 B x r d s 2 Z j H X R D d V F q C 5 7 P O / 0 B 0 m z t a B p M q R K 7 d x u 1 r m 2 t v E V G c 9 V g 4 d b C 6 7 F B e 6 6 7 S l K M 9 P L I o s N F H W i F q N 1 k n q t S z t c Q 9 h O O C i S b T 6 y V W s a N F j F C d e N b p 9 c h 2 C K p e u x h Q w 3 S I Z Q p N c P x G S k 5 q V z 2 8 4 x p 9 f s N 8 Y 5 h Q + H k D G D 5 L W s S P o I W 7 V a S V 0 t 0 j n U 2 W w 1 p a 0 V Q F f 1 b h 8 t w t m s M a m l o V h I K g f m J B / O H b w W T N u u P 1 c g s O 7 b f W o t A m j W q y E z I R h L f a + b B j E z n j e V S A a F U y v m W i t j O X b I r D e L m Y t h i E B F Y 6 T e i / z Q Y u T R q s 6 r e j S S m 6 3 t l E v 7 o r Z e Y y v E l F k u 9 w O 7 J S p T 2 Y 2 a Q 6 7 I 1 m 4 O 9 S c j J C M k s r F a z B k y Y x X P m r J D T A d 9 g V z y 9 U 2 z D Q s 4 H m d R g J l j q o d S U C T h x B q P x B b b a D P E J F n K f Y 1 z l b A z n M b L q Z J S i 4 X v c q C B u W 2 d n J M 1 O 8 6 D R c 8 F x D R g 3 B a A t M W 0 S U 7 9 Y k 7 A m 1 z 3 P W M a e 4 v + s p P 6 K y l i l q T u K a 2 A C a b J L I f T W q M P 9 6 X l q j b 0 p a E 2 a E N D t B h 1 8 e V K s x v Y d t B G G r H g j z f T Y G b M 8 W 1 K 9 k T H t w C J D x T U h 5 V I G i l T m O q g R n 0 C a 9 J C n q 1 g m q N W Y x i b x w i 8 H a N 6 b T 3 x + t m U g U x 3 S m V W f T C l 5 n Z Q W I J b 2 o Z g K y v U a p B G q 2 1 t h r c k e T h L X a u x 7 Y 8 7 C R p I 1 D K s b 7 Y z t a 1 g C 9 v N 2 i s p A 9 s V R p P Z U n D r t O 6 Q v r P M 0 l H W R r o I Z f r I c i B u 6 S 7 b N N l t 1 M k I x k H x S T v k 7 F a n H t T s 3 k K N 2 k N D z B I h 7 6 q O I 0 9 Z b 5 k C c z R k P H o h d w d B P d P q 2 a b A l 6 P a L N p a 6 t C V 8 V Q h 4 C F V + g Y T q w 7 I q F x e 9 S J F 9 V E O x p m Y r v R t d 7 i I G 3 S 2 D S R u 4 6 3 6 + N y A k x p f 2 3 S b 9 Z n n U I u a Q q N r l 9 K Z g c o u J 1 o c z J P 5 t L C 3 / E o 0 S G i N r / i 8 K w p r y Z c N I r M X a D B e U p N F w 0 k Q Y t g d 9 8 O y h T Q 7 z E K + F 5 f K w p 1 M h i a P s j C G R G B o J a K g 0 x T I V l D s 1 c a k 7 S 8 c c Z P I Y E P i w 7 S u y y K E + V b H 7 Y j Q u r a O m l s 5 a B C 6 U 4 c Q n W b n O T R e F L 3 h n I x s U s I 8 v c i m L a + / S h U 5 Z d w Q R 3 l Z 1 f v t g R J s t u Z M b I / h N a F L Q x J s Y r 9 B j p e C W N / o q G E D V R i O y b n G R t P e h O n q + p C k l q p F 8 7 G B K 8 S Y X j d M r 9 c I R q o m p 7 3 t Q C f p T V v F Z q B X F J H g h C s v t 4 X I r 9 V T R W C H b Y T r 2 U 4 X 5 q W 6 L I 4 W S R P q R h H C T X I v m H n E F G 2 K 2 l h e i J O e h 4 p q 3 S v t F k T w / Z b a Z i 2 2 J u F 1 X g / h 0 M Z r B N p p S q 1 6 t K 3 x h o H I j q z Y Y 2 m x M o 0 8 E 7 u u G C Q F M o t 8 f k B I 0 z Q Y 5 n V n r b d b e t a v 6 c O 2 v F a V m W z N s H U 3 A B s W d 3 B P L e I W q z A u r N R i 4 A f 9 Z r D o A F N N d b b h x N o o a M 2 1 b I C I m G R L t T o q C 0 P W 2 u a l I m u L U U B 1 J 3 a U 6 2 F Y D 0 V o Y J X a k W 9 o / c z t o P 2 a n z l l Q G r K K 4 S w B S B x 6 y 6 X 2 E y q M V 5 N 7 8 b J S p w p E d X 3 f b P W H A J G b 4 A e B 0 c N V 6 w V C q C 6 L j u H G v p I 6 O q + E o 8 E w + K 7 9 a F a J 6 C E C j O p x z B P X + c R Z U P Q Z K Z 7 y 4 t C + X 4 n t V v + n + 7 2 D s y n / r a h 9 Y W f f x k p 3 W 1 M 6 I v Q t 8 F u 4 + H J L U 7 v w f z 8 V 9 1 + v X e R d m 2 D U A Q l 6 S e 0 5 / s R 3 W t M 5 y O l f l 1 y A 1 P / Y X T D v U Q 3 r 0 3 N D 7 + X 9 V i O h R 1 H m R / l + 2 3 w H 4 I 4 H 6 r j B c q B S 0 f w H s I + s r l Y C l E f R j n Y f i c S + S m U c / l i 7 L + u d h f f E r 5 s R Z 7 2 Q 9 6 D P h e Z d 5 l P i 2 W / h 3 r 2 I h X h q Q j P 3 5 b w w H 9 e 2 a 5 X + A 5 C / / e / r f H 8 I b 4 S 4 P k c H f x T 9 v 9 d 3 V l R n I r i V B T n u d / / k x T n O u / n W c k T 7 / M 6 h N M F T R T 0 v 1 u Q e D J G v 1 6 I W L 0 S + P d + J f C 9 K L J 6 C b B 6 C b A K E a s Q 8 Q u G i N C f m E U D j I K J e x x 1 3 X v M R N F 7 C y 2 D G R g j a d s h c I z G X n 0 7 8 N m L e d X L g d X L g V V Y W Y W V v 3 5 Y + R c 8 u / k X O A J 3 f X D x l m N w p 4 J X K T 9 6 L O 6 R 6 2 s H Q 3 y 4 v P m M 3 M e N 6 c + c k f s 1 z 4 n + Z 9 9 + r Q 6 Z / h o r 7 B n R + P W X 0 U n q R 1 f R l 3 w F v V q L v 8 J a f H F + 7 E v / j l o U + c 4 n 7 w 7 z u Q m i c v G H h 1 2 P H 9 m M f b O C a v e 1 O p D 9 5 f d i o Y / s x U I 3 7 M X 2 b t i L 7 V V 7 s d V e 7 N 9 4 L / b K o L 6 + 5 V o d y P 4 a e 6 4 f s / H v 6 9 Z q k 7 X a Z K 0 2 W X / g A 3 b / h R P Y 0 J v h 7 x u a 4 N O P X E t v H L m e k 9 N h 3 c 8 l l e x v 4 V q r o Q 8 3 U U d D R 0 Z i 2 X N 6 B h A 5 z G r E g O 8 J x B j J u Y H Y j G p 1 D W + v m K k 1 J v S A p n F l P p 1 P K W h q t y b I C E f Y e r 0 b T k y I E o M t p 6 i R I Q m E M i t 9 R 3 W 6 Z Y m a z L Y D e D R S F Z p y l H V j 7 Q t + c 1 o o h T R Q h W g b q 5 z V p o P u K M J r r o H j Z H v b q E E c y k t q f y X T d r e + a W Q r A d s o / L q W s 1 m z r Q p + C + 3 b o I Z 7 D W 5 U 7 + m U j Q l q a 2 R N o / H G I I S i v r G S r Q g g H s M b c m c 9 n W q 2 F 4 T j n p g Q W 7 + Z a E B X 7 F k x G a + C v r S 2 v X F M 0 L O p 0 m a E Y Y Z b W o o m d G z C x t g G A H h Z 2 2 8 B g 3 L z J D d z H N I k v + i N h z b R k C E e p S K / i z k W G C P 8 o u G A T V v v T h K y N h o Z X J N R 6 u O B F t W i M T t d U d 4 S T 9 1 h h 2 b I M S / a 6 h j o 2 W g N z H g 9 m w Y x t y X c 7 p Y e 2 G w 4 r z t l P d 0 k Q I 3 W a L V A z Z q 2 6 i y H E b E x l k j N o e c I 3 W O Y 9 V D P 5 x 1 8 N l O E G a 2 1 M J n 0 D G S 0 Y O e T O r W g 2 Q H Y b L b j 3 G f t b n O p A S H s 4 F 2 m 6 L u s v g E x N m v K L i j o z X L a I 9 J o o M 2 7 2 B J B V 2 1 6 s z X g m s 7 l A G i O t x w i h k x a i o 3 3 F L x o D I i u l V C x K r S E T a 0 5 J A I 8 H w K G r b N + H n u 9 h s W 5 i c j U l f a I L p A A F e 1 m a 7 i R p P Z a i k y 8 x Y / J z T I a 2 b L d T M e N G t a c 2 P 6 2 t Y r X H B j w 3 Z R h N 3 1 m J A c d j w 5 y L W 9 S v F v A / L B v y A F U W 5 t h z N r s y E i H m D + t i Y A K B p w t 6 M 1 N C 1 3 0 0 8 H W t X w O X S c q W L M L M 8 x a 9 U H d H C H A T h K h p V j 9 A c K n q T 2 P Y L H Z 6 l i x 4 E 1 A K 8 4 w B p d W a S e k C 3 4 h J z R d X / U W o w 0 t k s W m 1 x h S I 6 8 z D s y J N v W M W W r M w 0 5 / O h 3 p a n c y 3 a S N e A A Y q q e x e Y P B a l 0 n n t P E q g f X u g M 6 r o H I 8 t P t q l j N W C U d d D F l N i A m m M T O W 0 o 7 6 K j t D o J 2 j K k Y T + I W 1 e g q V t B q Z + O N O J e s b d + x p m 2 h Z s F c t N l 0 p 0 O n C G p j w o r E a b v H b 9 Y Q R t k u 7 O O s N O i 1 m + g A g d V O x t Q 8 t E W 4 E z g f B m y / 5 5 I 1 f w P z y A J t R n M D S e k J R z C E z f Q t c z H 1 J N y S e g 7 c i I e G w m y H z S w O O j x k s 6 1 G 6 n h p 2 h 0 z i 9 W Q V A K S Q + u + 3 6 x Z M 8 g t 5 7 r p y y Z n s a E j d s P R c s Q l W M L l n r W V 6 1 u u z k H 9 p Y a x Z p t G J W z L d t q 8 G k f T / t g z N 7 M 1 s Z A I C / i 9 m M y s O S M A q I U H a 2 Y 6 G L V a 9 b z Q C r z W 1 u d J M O 3 C 5 d S F S J W U J 3 O P y 8 b J d o O r s L 8 E f X o z G H R x 0 T R z Y + s L q V P n Y W 3 t 5 F u J 6 L c 5 1 J i 0 1 E U X 8 V c F K 8 t 0 D 2 / K 8 H J S G w P Z C M V Z H i 0 U y y Y Y G 2 3 I r E f 3 a p v e A t 8 0 1 h r K N p v h r K 1 r b D b t 4 r L U b 0 / D c N 0 e T y C v a E m 2 R n h 6 r 2 0 Z a N o b j q c T W k g s C O r B Q 2 o e D Q T X z 5 v N Y p j k t G J Y h N A h / Z n Q a R X t r J X L Q c O s 8 0 p X A U 1 W z V r a z A B U 0 8 x a z q R Y C b U x R A h c Y 2 D X i / q o 5 4 0 k h M k a 2 9 4 U R x k E a 7 e 1 X l S u / Q 6 s U O 1 R z C Y S 1 5 x F G T 1 G P X P d H A q D Z C 2 7 / U F j J D U X M 5 N L R 2 w 5 t 0 2 x T T S p Z t Q U l l Q r 2 q K r C E c M j s d 8 W m 0 D j I 6 j h T D v 1 g 3 c 8 7 J 1 p M / w I T 9 V R + W q 3 i p 0 X e + F K 6 / b I k S 8 o 3 S I c b N H 9 B a q v V l y U q v T 8 1 D T 7 k k G 3 9 W R r Q O o x a y 7 D a c e k w j j c b q J q b x G 1 o Y i X l 9 3 v d A S 5 N 4 K 8 t X l q i + P 1 P V U y / u i s M b s V k t u r g N l P G m x x S z l X T R J G o 0 h X j o X X c k i F W z V H a 4 G B U N a r O J 1 M X 4 o A l c K y L i 5 w o z m s l x N g d F F y F W X m G 5 n y E j f t A R k J E V S b z 4 d p 1 n I J e I m m Z d 9 t e 7 L v e a Q t e G N G y q s r w Y L u + u M I 7 W 7 a P Y F N I 8 1 R m j X s 2 A 4 Z o c Y h 9 g o y I V O v + + D M G i M o 4 0 z H V g B E Y 6 G w 3 a P W j c C m X O U z F s v 8 9 Q b j A B u M W u c 7 k c a W f g c 4 Z i U N q f T G j X l W k 1 y m S m o k T X n d E u Z z 3 0 G 0 R c L v J W N U Q 1 t h + u k M w E 9 e o W s Q V O Z d p V U d E P U V 8 d N L I M m a 6 C p e r v R U A u T 1 r E w m r v z t d G b 1 D f 5 L G y k G i w 5 U z N T u H L l e e G o P 1 t x d R O b O v G A 3 S B z c 4 O i C L q B Z C 3 f u D W p 3 l x G 4 5 X V l O V m O r P p Z Y d v j 2 Z y k f f x g T C k f E T c W G 7 I Z a P F C l 4 0 D Z w I g p r r h J 0 p p I y s V F I a s C f J S w 1 K n f E k V g L I V f i a S q 7 Z t b J d b t m 0 m W d q R y Z B R A 7 J N S m H T i C z C b y d t I u M m d f W y 2 W z 0 1 L l d F Z f 4 x v F t h d D 3 z Z H q + F i K M h 1 i K K K L M M w C 3 T o F K r R Z F 1 Y O k a v z Y 7 m M U 5 K g j p v x 3 g 5 u 5 C x 5 s 6 C j d h A k w I 3 V o m + K O Z 6 h 5 w 4 q J 1 4 2 j A Z Y g M u M 5 v N R E c S p m c 4 Q l i b O / n U Z g C Y J Q g c E S Q L r U C L N K h l L P X n c 4 o c + k 0 z 6 f e Z + r o l S W u C B T G I x x 1 f T e 1 x v K E R X K O 9 k S t m c L 7 W l g 7 b A Z D K r z C U w 1 X R p m Y i w w 7 I 9 X S G C h G s D N Z d A 4 m a g 1 Y k 9 X 2 P K P p t k 4 7 9 l o w 7 E m R I 7 g A s o 1 V z Q L q L N k H Q 8 0 5 n K l G c K n p + T R u J V t R J I p n F x j g t l D 5 C S 2 h 2 N i O z s y A 0 l s 4 C n 9 b q C 3 f S i x R j g c I 5 1 1 + r i k w i O I 4 r w 9 I 8 8 h s G W m K j + t I w i 3 W i t X F O D / l Y b r F g 7 G 1 m C P A m X L n E Z G z a 4 8 Q g J a l I i r W Z g G K y 0 Y C a y B w M Y G x E d o u o p y f h x O 0 N Z d f O k b 5 M z v R O L V H 8 l U i T S y n 2 s D C m W p 1 U T 8 j x J l W 8 D a + g a h A W r l X H J 1 2 d c i V 3 0 b Q R Z 9 Q 2 3 K z p 6 Y J r o 6 S e + m Q 5 X w Z Z G 1 D O p g O F x c p m p K V C u 2 a p O G u B z J e W H W O z H M i j u F R 0 A 7 i j t L K a k b X 6 B F 7 4 V i N r U R 2 u i J e D 7 W C w q C f D W t l g J R d x N z e n I R i R S y e k b K E Y 0 y x P 9 Q 3 E j b Z Y R 1 3 j e k 0 d d D t c L 9 Y I V L M b 3 l p x a N W m A d z Q 0 L h T B J 1 g u I 6 s W e J K q t 9 i k o Y h b E p X 9 4 / q e P V T h v H r v T t f H a / + B Y 5 X Y 9 X x 6 u p 4 d c V r K l 7 z t + E 1 1 f H q 6 n h 1 h W g q R P N 3 Q D R f / X g 1 V h 2 v / h s c r 6 5 e 4 f t 1 X + G r D l B X L + 1 V Q W A V B P 7 F g k D o T w q m K R y h 6 H v E N a F 7 j M D J e x p 2 4 X u H Q g k A 4 a 5 j U q 9 + + 7 0 6 Q F 2 9 z F d F i l W k + O t H i t W J 6 e o M 2 V s n p j 9 q P X / 9 o 5 6 f d W L 6 B 9 9 W r Y 5 l / h p L q j o i / V 8 5 I v 2 z 7 4 h X i + 9 X W H w v j n D 9 Z z + G f f o A 9 m W r V Y p X t 3 0 O + 7 K h Z M T l N L q 5 r J g q o X P q m p u + w 3 1 u 3 q W C 3 a 7 5 T n y 3 f K R d f 9 x U I b z T L t f F H x + 6 f h S I t z X q E b F I G K c A f Y 8 T w L 7 H M M y + p 0 g Y u 4 d p 0 z R R D C Y d s 7 z T o e Y y D N 3 Y I G w m 5 s L b r Z K b u 2 8 n o H s A Z D 9 c W o v X p Q M P N r c 1 8 q A 6 z o U P V X F x m M + j H 6 / t q v z j A 5 M k Z r F v W n p 7 u + J 1 F M a m o 5 n R 9 N a v u + 8 H Z F + w n N i n n n 0 s t e 5 e P Z t R V C q U u 3 9 g v y F Y q X U v A g 8 N P 0 m z 0 a 4 p x 5 8 O K e N z y v i w K T t 6 p A 4 b t 6 P D 9 f g R R g 8 J p U D 9 + u 7 1 J 8 0 4 a e d s L 1 J 2 1 d 4 e 3 D j D C Z R C T 2 r 8 a U V l h y 8 W h x 3 G W y c 8 x 0 s y 2 J S x 5 1 U N Z T R n z c o g d 4 8 S b q r t o E z K I P B c / l R X q X V v r m 6 v Y q L U n 3 r Z j c 3 a q 2 w f r H + g m A Y W o W n v 1 c j R Z t x a w 6 H B g u N n O z 3 x o 8 V 3 4 9 v w Q / A T d e x 3 D X + y D r U U + K H i A z 8 t F 9 s P D M B p 4 T D p / v l / y K 4 8 q + P 0 N P t 9 u d s G d K c B r g u f l v k V h / 3 / W T 4 W p 6 9 U A Q A = < / L i n k > < L i n k P o s R o w > 2 < / L i n k P o s R o w > < L i n k P o s C o l > 1 < / L i n k P o s C o l > < M e t a D a t a S e r i e s > < M e t a d a t a S e r i e s > < I n i t R o w > 2 < / I n i t R o w > < I n i t C o l > 2 < / I n i t C o l > < E n d R o w > 1 5 < / E n d R o w > < E n d C o l > 2 < / E n d C o l > < N a m e > F P I   I n v e s t m e n t :   N e t :   U S D   ( f 1 ) < / N a m e > < D i s p l a y N a m e > F P I   I n v e s t m e n t :   N e t :   U S D   ( f 1 ) < / D i s p l a y N a m e > < S e r i e s I d > 2 1 9 1 6 8 0 1 < / S e r i e s I d > < C o d e > S R 1 9 8 1 4 4 0 < / C o d e > < O r d e r > 1 < / O r d e r > < / M e t a d a t a S e r i e s > < M e t a d a t a S e r i e s > < I n i t R o w > 2 < / I n i t R o w > < I n i t C o l > 3 < / I n i t C o l > < E n d R o w > 1 5 < / E n d R o w > < E n d C o l > 3 < / E n d C o l > < N a m e > F P I   I n v e s t m e n t :   E q u i t y :   N e t :   U S D   ( f 2 ) < / N a m e > < D i s p l a y N a m e > F P I   I n v e s t m e n t :   E q u i t y :   N e t :   U S D   ( f 2 ) < / D i s p l a y N a m e > < S e r i e s I d > 2 1 9 1 6 9 0 1 < / S e r i e s I d > < C o d e > S R 2 0 0 2 1 6 2 < / C o d e > < O r d e r > 2 < / O r d e r > < / M e t a d a t a S e r i e s > < M e t a d a t a S e r i e s > < I n i t R o w > 2 < / I n i t R o w > < I n i t C o l > 4 < / I n i t C o l > < E n d R o w > 1 5 < / E n d R o w > < E n d C o l > 4 < / E n d C o l > < N a m e > F P I   I n v e s t m e n t :   D e b t :   F u l l y   A c c e s s i b l e   R o u t e   ( F A R ) :   N e t :   U S D   ( f 3 ) < / N a m e > < D i s p l a y N a m e > F P I   I n v e s t m e n t :   D e b t :   F u l l y   A c c e s s i b l e   R o u t e   ( F A R ) :   N e t :   U S D   ( f 3 ) < / D i s p l a y N a m e > < S e r i e s I d > 5 3 8 2 9 2 2 1 7 < / S e r i e s I d > < C o d e > S R 2 2 1 3 1 3 2 9 7 < / C o d e > < O r d e r > 3 < / O r d e r > < / M e t a d a t a S e r i e s > < M e t a d a t a S e r i e s > < I n i t R o w > 2 < / I n i t R o w > < I n i t C o l > 5 < / I n i t C o l > < E n d R o w > 1 5 < / E n d R o w > < E n d C o l > 5 < / E n d C o l > < N a m e > F P I   I n v e s t m e n t :   D e b t :   V o l u n t a r y   R e t e n t i o n   R o u t e   ( V R R ) :   N e t :   U S D   ( f 4 ) < / N a m e > < D i s p l a y N a m e > F P I   I n v e s t m e n t :   D e b t :   V o l u n t a r y   R e t e n t i o n   R o u t e   ( V R R ) :   N e t :   U S D   ( f 4 ) < / D i s p l a y N a m e > < S e r i e s I d > 4 4 8 9 7 5 4 0 7 < / S e r i e s I d > < C o d e > S R 1 3 1 6 0 4 2 0 7 < / C o d e > < O r d e r > 4 < / O r d e r > < / M e t a d a t a S e r i e s > < M e t a d a t a S e r i e s > < I n i t R o w > 2 < / I n i t R o w > < I n i t C o l > 6 < / I n i t C o l > < E n d R o w > 1 5 < / E n d R o w > < E n d C o l > 6 < / E n d C o l > < N a m e > F P I   I n v e s t m e n t :   D e b t :   G e n e r a l   L i m i t :   N e t :   U S D   ( f 5 ) < / N a m e > < D i s p l a y N a m e > F P I   I n v e s t m e n t :   D e b t :   G e n e r a l   L i m i t :   N e t :   U S D   ( f 5 ) < / D i s p l a y N a m e > < S e r i e s I d > 5 3 8 2 9 2 2 0 7 < / S e r i e s I d > < C o d e > S R 2 2 1 3 1 3 2 4 7 < / C o d e > < O r d e r > 5 < / O r d e r > < / M e t a d a t a S e r i e s > < M e t a d a t a S e r i e s > < I n i t R o w > 2 < / I n i t R o w > < I n i t C o l > 7 < / I n i t C o l > < E n d R o w > 1 5 < / E n d R o w > < E n d C o l > 7 < / E n d C o l > < N a m e > F P I   I n v e s t m e n t :   H y b r i d :   N e t :   U S D   ( f 6 ) < / N a m e > < D i s p l a y N a m e > F P I   I n v e s t m e n t :   H y b r i d :   N e t :   U S D   ( f 6 ) < / D i s p l a y N a m e > < S e r i e s I d > 3 9 9 9 7 5 7 3 7 < / S e r i e s I d > < C o d e > S R 1 1 3 2 2 0 6 0 7 < / C o d e > < O r d e r > 6 < / O r d e r > < / M e t a d a t a S e r i e s > < M e t a d a t a S e r i e s > < I n i t R o w > 2 < / I n i t R o w > < I n i t C o l > 8 < / I n i t C o l > < E n d R o w > 1 5 < / E n d R o w > < E n d C o l > 8 < / E n d C o l > < N a m e > F P I   I n v e s t m e n t :   M u t u a l   F u n d s :   N e t :   U S D   ( f 7 ) < / N a m e > < D i s p l a y N a m e > F P I   I n v e s t m e n t :   M u t u a l   F u n d s :   N e t :   U S D   ( f 7 ) < / D i s p l a y N a m e > < S e r i e s I d > 5 3 8 2 9 2 2 2 7 < / S e r i e s I d > < C o d e > S R 2 2 1 3 1 3 3 4 7 < / C o d e > < O r d e r > 7 < / O r d e r > < / M e t a d a t a S e r i e s > < M e t a d a t a S e r i e s > < I n i t R o w > 2 < / I n i t R o w > < I n i t C o l > 9 < / I n i t C o l > < E n d R o w > 1 5 < / E n d R o w > < E n d C o l > 9 < / E n d C o l > < N a m e > F P I   I n v e s t m e n t :   A l t e r n a t i v e   I n v e s t m e n t   F u n d s   ( A I F s ) :   N e t :   U S D   ( f 8 ) < / N a m e > < D i s p l a y N a m e > F P I   I n v e s t m e n t :   A l t e r n a t i v e   I n v e s t m e n t   F u n d s   ( A I F s ) :   N e t :   U S D   ( f 8 ) < / D i s p l a y N a m e > < S e r i e s I d > 5 3 8 2 9 2 2 3 7 < / S e r i e s I d > < C o d e > S R 2 2 1 3 1 6 6 9 7 < / C o d e > < O r d e r > 8 < / O r d e r > < / M e t a d a t a S e r i e s > < / M e t a D a t a S e r i e s > < L i n k I d > 2 b 7 1 5 8 e 9 - 5 6 e c - 4 4 4 c - 8 7 1 4 - 1 9 a a a 3 4 1 7 d a 1 < / L i n k I d > < / M e t a d a t a L i n k > < M e t a d a t a L i n k > < S h e e t I d > F E R < / S h e e t I d > < L i n k > 0 T g B A B + L C A A A A A A A B A D t n W t v 2 z g W h v + K k a 8 L x 5 Z v i Q 1 W A 8 d O O s b E c R C 7 7 X Q X i 4 K R m I R b W f L o k s T / f g 9 J X S j Z Z m N 3 u m j X B x i g E i 9 H 5 C P y 8 K V z q C G / v S 6 9 2 j M L I x 7 4 7 0 6 s 0 + Z J j f l O 4 H L / 8 d 1 J E j / U r d 7 J b z a 5 f H W Y d 0 t D u m Q x F K 5 B L T 8 a v E b u u 5 O n O F 4 N G o 2 X l 5 f T l / Z p E D 4 2 W s 2 m 1 f h z e j 1 3 n t i S n u S F + b c L 1 7 k f x d R 3 2 I l N R k / U f 2 R j G r N Z 6 L J Q m X l 3 M p l P T k e M O 5 B B p 9 S n j y w 8 v U g i 7 r M o u v R j H n M W n d g P 1 I s Y a V R s 2 O S K h 1 G 8 4 E s 2 W z H / m v t f D z K 7 Y S V r 7 S z k z I 9 p D D S / o 7 2 a l c z w R e C 5 8 3 j t s e 8 w m 9 s A o + 5 y y m L q Q u X 9 D J J R y I D m a D z 9 q A a N 3 T r t n l p d e E Y 1 o y h 6 k X D P T Q u e W h 2 t r M p J S 4 r X J K D a r W a r W 2 9 2 6 6 3 m w u o M r O a g 1 T 3 t d f t n V q v 3 j 2 Z 3 0 G 5 m F v I a q Q U 5 T N P n 1 x o 2 + b B y t z d 2 I 6 M o u t H Y S k 5 a s t L Y s 7 p l L a y z g d U e t F u n 5 6 1 e 8 7 z X z R p b q Z F a q D b 2 m k b x n I X P 3 J H F 5 j F d r q R 1 y 2 p Z V s d q d V q k s b U Q 4 C j e p 0 1 m 8 J o Z D K E I c u M k 2 v M F U 3 + 9 W K 9 g n E V 8 E M P F u x O Y 5 o M o D s E l n N g L 0 k g L / D o l G x U g N h n z y A m g y 3 7 C 0 p y 9 I I m 3 d c f u a X R w b W j R H X v m Y G D E P G / / + n L s D J 3 9 / Y x F G l r d 1 N B h b f j I o 4 R 6 Q 4 + F 8 b 5 j r H h q y Y x 8 X T f s Z R a m c H 7 n j 0 8 s X I D 3 g u k n / O w d e 2 A h L F B y 8 J N G t S 5 R r + M G l i n 7 K g g Z f / R r 8 C z p / W p 3 L I K J w w a 1 K b z 6 J 2 8 9 q H 2 Y j 0 l D q 0 L u g p e J a 3 f O S E N d k V H g w T 8 w 7 9 R F a n 8 U u H L e 9 8 / O m 1 Z m Q S Z C h c S P w 7 U 0 N / F d T k X V I i m l n 3 b 9 J 8 f Q Q w w C Q x c x C A w d x C A w t B G D w N B C D A K D h R g E h i Z i g M 6 2 + 4 h B Y D h H D A I D q k i J A V W k x I A q U m J A F S k x o I q U G F B F S g y o I i U G V J G i 8 y 1 U k R I D q k i J A V W k x I A q U m J A F S k x o I q U G F B F S g y o I i U G V J E S A 6 p I 0 X k L V a T E g C p S Y k A V K T G g i p Q Y U E V K D K g i J Q Z U k R I D q k i J A V W k x I A q U n Q e R a T o P G p I 0 X m U k K L z q C B F 5 4 9 P Q A 5 q W b l R E g r L 6 9 o w i l g c v S m A u L 2 L z 3 n z K P l U Z x H y M Y c c I x 9 z L D L y M Q c p I x 9 z 9 D L y M Y c 1 I x 9 z v D P y M Q d C I x 9 z h D T y M Y d O I x 9 z T D X y M Q d b I x 9 z F D b y M Y d n I x 9 z 3 D b y M Q d 0 I x 9 z p D f y M Y e A I x 9 z b D j y M Q e N I x 9 z N D n y M Y e Z I x 9 z / D n y M Q e m I x 9 z x D r y M Y e y I x 9 z j D v y M Q e / I x 9 z V D z y M Y f L I x 9 z H D 3 y M Q f Y I x 9 z 5 D 3 y M Y f k I x 9 z r D 7 y M Q f x I x 9 z d D / y M Y b 9 I x 7 j e Q D E Y z w o g H i M J w g Q j / F o w T H g e R 9 4 7 p v O E X R 2 n r P o / / / D q E 6 c o 4 Z R n S Z H D a O 6 n T x q G N W 9 4 1 H D q G 4 U j x p G d V d 4 1 D C q W 8 B j h r E R r 3 / U M K r b u 6 O G g Q p U g 4 E K V I O B C l S D g Q p U g 4 E K V I O B C l S D g Q p U g 4 E K t I C x E f F + 1 D B Q g W o w U I F q M F C B a j B Q g W o w U I F q M F C B a j B Q g W o w U H Q V M D b C p I 8 a B o o u D Q a K L g 0 G i i 4 N B o o u D Q a K L g 0 G i i 4 N B o o u D Q b + 7 K f B Q A V a w E A B W r B A / V m w Q P l Z s E D 1 W b A 4 R v E 5 X z G H U 6 8 2 D u k L 9 x 9 r d / D M N 3 5 2 v L s z d t o 6 R j z V m Y R 4 S n i q k w v x l P B U 9 3 q I p 4 S n u v t D P C U 8 1 f 0 g 4 i n h q e 4 Q E U 8 J T 3 X P i H h 0 P B v h y 4 i n h K e 6 s 0 Q 8 J T y o m o 1 4 U D U b 8 a B q N u J B 1 W z E g 6 r Z i A d V s x E P q m Y j H l T N J j w b U c a I p 4 Q H Z a E R D 8 p C I x 6 U h U Y 8 K A u N e F A W G v G g L D T i Q V l o x I O y 0 I R n I y g c 8 Z T w o G o 2 4 k H V b M S D q t m I B 1 W z E Q + q Z i M e V M 1 G P K i a j X h Q N R v x o G o 2 4 U H R b K K D m t l E B y W z i Q 4 q Z h O d Y x T M a X L t N o h 4 z A O / x v 3 a Z H r 1 p o j 4 3 k 4 + r a P k U 5 1 d y M c c E 4 9 8 z E H x y M c c F Y 9 8 z G H x y M c c F 4 9 8 z I H x y M c c G Y 9 8 z K H x y M c c G 4 9 8 z M H x y M c c H Y 9 8 z O H x y M c c H 4 9 8 z A H y y M c c I Y 9 8 z C H y y K c c K 4 b 6 2 c w H 9 b O Z D + p n M x / U z 2 Y + q J / N f F A / m / m g f j b z Q f 1 s 5 o P 6 2 c w H 9 b O R z 8 Z h A u R j P k 2 A f M z H C Z C P + T w B 8 j E f K E A + 5 h M F y M d 8 p A D 5 m M 8 U I B / z o Q L k Y z 5 V g H y M x w o Q j / F c A e I x H i x A P M a T B Y j H e L T g R + H R + 5 X R e h / S 1 d O C x x 6 r v S 4 9 P 3 p 3 M p l P T k e M O 2 M a 0 y n 1 6 S M L T y + S i P s s i i 7 9 G D r D o p N a w y a C h E O j W F r f u 7 b + P h a r a 8 h e P P E w X o / p e n 9 j H 4 D 1 b C U w 7 1 f X J p + C 8 G u 0 o g 4 T v I S p c f D i e w F 1 5 z G N e R R z J 7 I f q B f B q N i S Q 2 7 D Y A U 0 w d Z F 4 L l X M A L s O E y g 8 J a M 3 P T E h 8 6 L B 1 8 E w d e q 9 X I m k e 9 H v i n A v a R x V n w j n c y f g p e Z 7 6 3 n y X 3 k h P y e u e O L r P T W P A J o W F p 7 m M Q B / M s d a E i R S k Z J B O l F i g T E H L 6 k 3 q 0 H 0 C I b x m M 5 g Q h T D z y G E Z w s / R x e J Z V 8 g v Y v 2 G v e n / y e z G B 0 + w J x 4 E / 8 r L y C u j W r X A E m U v 7 M z Q z Z Z S 1 5 G D m p 6 S 0 Z 1 c J j S M t e 1 m a O 5 C 9 6 e c W 9 m I U 6 e S 2 1 P A b m T 4 z F W w e A y i H C H V 2 F Y i Z f r M U z S a N I I T A O w 1 i k C t / Q q j c 7 9 a a 1 a D Y H 8 j 9 4 c p 5 N L n 1 X X j S b T a s u / 9 P K Z Z n k J l n O 7 o X T k n 2 S i r G S R K A X 3 o V H / a + Q + o n H T z f D r P V b c j Z K / 5 O F w a 7 y M m + j h h p / u + q k u U S x 3 d m u z T w y 5 t H K o 2 u Z n P P X 0 8 j E d 7 z E Z c r X T v w H O f w F A z V c d m a T j a R r 8 B U 2 o f 5 a L C W 1 1 4 g P Y r h 4 d / I a u Y M o D r n / e G I / h O y v B N a f 9 V X i O 8 K z k 0 Z a 4 V s 1 X d X q D z 6 P 3 1 w n C p J Q O T y t S m N H w 8 f s g S Z e P G d x D J U L Z 1 h J F q u B w y 7 9 x 2 t Y F B P w t v k L q K b n U 0 A 4 p E V I / U g 8 k b n q + d X Z s L 0 Q y V 6 o c v q 2 e s u z R I 5 3 9 Z Y D y C W N S j l V L 1 I D R 7 g b 4 d A W b L k K Q u p N o T 9 c v A B R N F t N I H 9 K 4 6 f 0 F n y O x 5 w M j l 4 5 r 1 d u b 9 a d b x W T 3 k N T B m q U V R J l I d F D m N r L l V a m S C O i 7 1 M Y Q N 6 I e v w + V I M y 8 7 H b 8 k h D W z y z 4 S t 7 t 9 9 C m r 2 Z W w p C K v 6 D r W 3 w H 8 V N m i 7 H m p V l q J E n l c z 8 r m W 1 z p v i m I p S N n u I L f B T E k 8 6 g / e q q d c h V 9 k 0 l E 2 Y w u A t J Z T z w f 8 / c p 9 6 G + X y j K K 8 P Z 3 d L H 6 / / q y V V D 2 8 D h w o u E 8 3 V Q 2 y o P c e k 6 1 a X L R 7 v V 4 H x l i e R O T k b 0 h 5 4 i Z O L B M n N 2 M p S / I E 8 c q e u a O q j C 4 n o 9 u 7 q X Q D e W J W X y i e J L L T O x g o u a E 0 h 1 z T d Z B k d 0 P S K N 3 D g 2 S f V Z P k m x d X a s S k Z R a Z A y r q F H d j J l S L m s J D a M A z K 5 f W 8 3 d V V N y + U T u F W y y d V v + 8 / 5 a V F V b g b t 1 q 7 l h Z r 0 E l f 1 i 5 c C 2 W 7 7 S w V W / p h S t l y B 1 b U p C m 9 r 9 G s 4 + T c d 3 q 1 y f T 2 + F o 8 W / Y L K R Z 0 u 4 w i g K H y 7 m c e n C 3 g C v / c N r q n 5 0 X + w a x r U g H / W b 5 B X 2 U E k / P T 9 P S b U U 6 l P J t x t u 2 I d q N Q r x Z K E W f p s g m y W V K P K C 4 k + a y r d U F + P J a 8 F B L j W k l t N L K 7 j e r p I / P p 6 c + p N J J q E 3 e 0 o D b l q r M G S t W n / g + D J L V h u M p U r e U z D y N 3 I 2 V c i W F T a d T 5 G 0 p n 7 Z 5 d 6 W 0 x e N C c t j g l m p L P 3 e j M o 2 U c l S S l q + s b K m Y m s 9 3 Z D B S Y V 7 o t / k o B U e X r j C V F P J p L m F 9 b X 7 R V p Q 0 U S j c 2 4 D 7 s P n t i P N a x S 2 B u p Y w J / 8 l k y W s c t K y Z A X p l R T y O 4 0 u X + N s I g K t c g I Z w T x + D N Q 4 / u C 6 Y o n V Z x s s / W 4 + s s V 8 X 8 l 2 3 I Y 8 C H m s R j 9 b U V i i g 2 I n k S c o 5 5 + / E W k j S 7 H l V W 1 y c / r H 8 K L Z b A 1 q u x a X d M F I 5 4 t S N S W b W p o Y y Q y 8 3 r r 4 X U O k r G v U d / M H 5 H b 1 i p k V t c i P 2 n 1 L / C V V T y S L Y M W d c m + y l P y 5 0 N g 8 T W W r t e + 2 3 T v r 9 d J c Z U 7 o l H s a l f n o i c r 5 1 G 5 D t u T J s p Z l y V 1 d U S i v k i 2 e k 2 F R Q j 1 p F r q w p b P E R l N c k E z c S d U 4 i b L b 7 A V q K Z A L G s x J P L G z 3 i i 2 m Z W b 1 v x H 2 i 0 2 e x i 6 L m j w 7 b u 7 U g n Y z 4 e h k i n + M w s j s W Y k K x C m 2 a 8 W u / N J M Y Q l n h u l G 3 V 1 q g 3 y c T k f 7 r V c W F D K 2 S J B 5 k t f 8 V l l K b 8 x i c R m W E n L G 8 G m u C X U i R P q z R 4 E i I f 0 t y h 1 x 6 P s t y k x d 7 U 7 M v X Z M v C 5 o 9 6 Q W m / T T Y U c 8 s m 9 L 5 d S N W p E G 2 A m g + c Z f b h T r k z d k o + K T q q x n j m 8 f 3 H 9 a X 4 Z h k G 4 1 Q U V O V m x K S h o c C v S e 6 f v N y + k G q j 0 t l s M j S w h c 3 x / j + 7 u t c + s A 3 R 3 4 V u y c V M D N c L E 9 1 M O F e Q G k 7 + Q U v 8 G G J T w x y X h F 0 / 5 O C k L 0 N p K + Y 6 o t l S j Z + d i H Y k / H 8 D I O j 1 A / Z 8 3 U f 2 j + j 8 q 9 W 9 9 0 d Y 1 V P + o / n + Y + m + h + k f 1 v 0 3 9 V 1 z Q T 6 z + u 5 1 u 9 y D 1 / z 7 w 3 O + R + q r + L 6 X r i y 6 j i D 8 q E S 9 A v f n n 9 j 4 K b h T c R y W 4 W 1 + 0 p e R H C + 4 b F N z H K 7 j b K L h R c G 8 T 3 B U X 9 B M L 7 v N O v 3 2 Q 4 N 7 1 t f L D J f g u i 7 + U K D d h Q Z m O M n 3 X 7 + I W y n S U 6 U c l 0 9 t f t A V o m 0 z v o U x H m f 5 3 y P Q O y n S U 6 d t k e s U F / c Q y v d X v N w + S 6 T u P / h 2 u 0 3 e a / K W E u h E M K v X / p V J v w S r 4 6 y j 1 F i p 1 V O p H p d Q 7 X 7 Q 1 a F O p t 8 7 b q N R R q f 8 d S r 2 L S h 2 V + j a l X n F B P 0 i p p x f q s H H K M x g z j 8 X 7 f 5 E i q z 4 N n g + v D G N t 7 7 q T a O a 5 G d O 9 z s 3 m Z A o D 4 s S x K L 4 E O S m O 6 + 5 n E I R S u T r I L O 5 / n e z X K f v + / r x P a b 9 b p 4 7 T r X d o z 6 2 f U 6 d T b 9 3 D k O i w B 9 a l D m g 7 a V n / l I i Y S n v j E w X k F w 8 O r i 2 + n + K 7 7 H W / T i r / k l d W p t R 3 J Q 6 3 p t W 3 y T A M Q Y e K r u 3 / U Z P s C P y d X P X 2 O 4 0 t X 4 i s K E 6 N p 2 T t q 8 s 7 c W A 8 u y V X P I z i P 0 X D 0 y u V 8 j l P + a w 0 + p 9 i k V A X 8 v 6 z / N + Z q q v 0 E z P p s x q l R m c O O 1 Z f o Q m 8 a 7 7 k e x 4 s t 3 p t o X W 2 G Q K 8 q 5 W S w P s O 7 9 F 4 e s N e Y 9 L Q L M C C e P 8 f W N j V l x P 2 s a Z c B 6 y j e f 3 M F j j k v c 1 J h + J H 4 o 9 Y e 3 Z L 1 P z I 2 c s B 1 e 7 Y S n y / R T i N d D n Z 1 4 L q 8 K U L Q h i 8 w q H V 5 R d t u M e + w 4 b U u t 9 p 4 x Y K H F R d f W L p g B e Q T Z x h J N t / 0 C p S s Z G 1 R u 5 J 9 / w w U j P 7 W p S q n E 3 z W y q + P R P D Q m X / F 4 L v T s 7 R O A E A < / L i n k > < L i n k P o s R o w > 3 < / L i n k P o s R o w > < L i n k P o s C o l > 1 6 < / L i n k P o s C o l > < M e t a D a t a S e r i e s > < M e t a d a t a S e r i e s > < I n i t R o w > 3 < / I n i t R o w > < I n i t C o l > 1 7 < / I n i t C o l > < E n d R o w > 4 9 < / E n d R o w > < E n d C o l > 1 7 < / E n d C o l > < N a m e > F o r e i g n   E x c h a n g e   R e s e r v e :   M o n t h l y :   U S D < / N a m e > < D i s p l a y N a m e > F o r e i g n   E x c h a n g e   R e s e r v e :   M o n t h l y :   U S D < / D i s p l a y N a m e > < S e r i e s I d > 2 0 2 9 7 8 0 1 < / S e r i e s I d > < C o d e > S R 2 1 2 8 0 4 2 < / C o d e > < O r d e r > 1 < / O r d e r > < / M e t a d a t a S e r i e s > < M e t a d a t a S e r i e s > < I n i t R o w > 3 < / I n i t R o w > < I n i t C o l > 1 8 < / I n i t C o l > < E n d R o w > 4 9 < / E n d R o w > < E n d C o l > 1 8 < / E n d C o l > < N a m e > F o r e i g n   E x c h a n g e   R e s e r v e :   M o n t h l y :   U S D :   F o r e i g n   C u r r e n c y   A s s e t s < / N a m e > < D i s p l a y N a m e > F o r e i g n   E x c h a n g e   R e s e r v e :   M o n t h l y :   U S D :   F o r e i g n   C u r r e n c y   A s s e t s < / D i s p l a y N a m e > < S e r i e s I d > 2 0 2 9 8 0 0 1 < / S e r i e s I d > < C o d e > S R 2 1 2 6 3 7 1 < / C o d e > < O r d e r > 2 < / O r d e r > < / M e t a d a t a S e r i e s > < M e t a d a t a S e r i e s > < I n i t R o w > 3 < / I n i t R o w > < I n i t C o l > 1 9 < / I n i t C o l > < E n d R o w > 4 9 < / E n d R o w > < E n d C o l > 1 9 < / E n d C o l > < N a m e > F o r e i g n   E x c h a n g e   R e s e r v e :   M o n t h l y :   U S D :   G o l d < / N a m e > < D i s p l a y N a m e > F o r e i g n   E x c h a n g e   R e s e r v e :   M o n t h l y :   U S D :   G o l d < / D i s p l a y N a m e > < S e r i e s I d > 2 0 2 9 7 9 0 1 < / S e r i e s I d > < C o d e > S R 2 1 2 5 4 5 5 < / C o d e > < O r d e r > 3 < / O r d e r > < / M e t a d a t a S e r i e s > < M e t a d a t a S e r i e s > < I n i t R o w > 3 < / I n i t R o w > < I n i t C o l > 2 0 < / I n i t C o l > < E n d R o w > 4 9 < / E n d R o w > < E n d C o l > 2 0 < / E n d C o l > < N a m e > F o r e i g n   E x c h a n g e   R e s e r v e :   M o n t h l y :   U S D :   S p e c i a l   D r a w i n g   R i g h t s < / N a m e > < D i s p l a y N a m e > F o r e i g n   E x c h a n g e   R e s e r v e :   M o n t h l y :   U S D :   S p e c i a l   D r a w i n g   R i g h t s < / D i s p l a y N a m e > < S e r i e s I d > 2 0 2 9 8 1 0 1 < / S e r i e s I d > < C o d e > S R 2 1 2 8 4 9 3 < / C o d e > < O r d e r > 4 < / O r d e r > < / M e t a d a t a S e r i e s > < M e t a d a t a S e r i e s > < I n i t R o w > 3 < / I n i t R o w > < I n i t C o l > 2 1 < / I n i t C o l > < E n d R o w > 4 9 < / E n d R o w > < E n d C o l > 2 1 < / E n d C o l > < N a m e > F o r e i g n   E x c h a n g e   R e s e r v e :   M o n t h l y :   U S D :   R e s e r v e   P o s i t i o n   i n   I M F < / N a m e > < D i s p l a y N a m e > F o r e i g n   E x c h a n g e   R e s e r v e :   M o n t h l y :   U S D :   R e s e r v e   P o s i t i o n   i n   I M F < / D i s p l a y N a m e > < S e r i e s I d > 2 0 2 9 8 2 0 1 < / S e r i e s I d > < C o d e > S R 2 1 2 2 9 9 0 < / C o d e > < O r d e r > 5 < / O r d e r > < / M e t a d a t a S e r i e s > < / M e t a D a t a S e r i e s > < L i n k I d > b b 8 9 a a 9 5 - a c c 5 - 4 a 6 d - 8 a c 4 - 2 b 2 1 2 4 e f e 5 a c < / L i n k I d > < / M e t a d a t a L i n k > < M e t a d a t a L i n k > < S h e e t I d > F E R < / S h e e t I d > < L i n k > z w U B A B + L C A A A A A A A B A D t X V t v 4 8 Y V / i u C n l q 0 s k h J v k i Y Z S B L d i L U s g 1 L e 3 G L Y j E m x z a 7 F K n y Y l t v T Z N g W 6 B t m p c W a V D 0 J W 0 K t E V a I A W 2 2 S S / J t 7 N P v U v 9 M w M S V F D y S t 6 k 2 a 9 M 4 A A k 2 f m H M 7 5 Z u a c b z i k i V 6 7 G D m l M + I H t u f e K u s r W r l E X N O z b P f k V j k K j y v 6 W v k 1 A 2 1 d m M T Z x z 4 e k R A q l 0 D L D V o X g X W r f B q G 4 1 a 1 e n 5 + v n J e X / H 8 k 2 p N 0 / T q v f 7 O w D w l I 1 x O K 9 v P r 1 y x 3 S D E r k n K B u q c Y v e E d H F I 9 n y L + N z M r X J v 0 F v p E N u E A t z H L j 4 h / s p m F N g u C Y I t N 7 R D m w R l 4 x g 7 A U F V w Y a B t m 0 / C I f 2 i O y N i b t j u w + u Z T Z n J W n t n m 8 T N 8 Q h o P k C 7 c 1 Y S Q x v e o 4 1 C C c O e Q G z q Q 0 w a o 3 6 J M Q W K B c z i D o + A T Q 7 3 f 4 d P m i M 2 s r q i r 4 K 1 x A L p l U 3 I 9 u x 4 o o r e i N T l 5 f E N W k 3 U V C N m l Z b r W h r F X 1 9 q O u t 1 X p L q 6 9 s r K / W 1 h q 1 7 2 m r r b q W W E g 1 Y g t s m M b X L 1 U N d H t s z b R p R s a u P Z W k t j Q Y k R X 2 G 2 p a i / 1 Q V a g T 6 4 j X 2 8 F B O C D + m W 2 y a o M Q j 8 b M G 7 2 m N 3 W 9 X l u t o e r c S u D R t E s M t A c 9 R W A U B F A a R k H B P s L u Z D g Z w 1 A J 7 F Y I B 7 f K M F N b Q e j D r C 4 b Q 1 S N K 9 y c m l U B E A N 1 7 c D 0 w G U 3 I n F J I Z B o b x 2 Q I x x c W x t a d E D O b D D Q I Y 5 T X J + N n b Z Z P F T o q J r R j Q 1 d r w 1 3 7 C D C T t s h f l h 0 j E 2 v O m O G d d c u O d / z Y 3 D e s E 9 O i T + E A A R T j o b K A 3 J M f M g x b P C j q q i L e H f s Q q Y x D j Z 7 r d L 2 v d I B C W C + k F b p 9 q D b K g 2 9 E D u J L E D V j A I 6 8 M 5 7 l t E A i P g R 6 n g O / I F Z x w 9 i 6 x 3 P I o a u r T e 1 1 T V N T 0 w w K W h E b u h P m L 2 e a 9 m Y 6 k 5 F M f i x 5 y 8 1 C p p C w T L q T Y U C o L C h U A A U 1 h U K g M K a Q g F Q W F U o A A o N h Q K g U F c o A A o 1 h Q K g o L g j R U F x R + q 0 4 o 7 U a c U d q d O K O 1 K n F X e k T i v u S J 1 W 3 J E 6 r b g j d V p x R + q 0 4 o 7 U a c U d w V d d c U e K g u K O F A X F H S k K i j t S F C T g j t u e T + w T t 9 S J f G p n U m o H A Q m X 2 6 q r L 4 Z j X Q I 4 x N w p N x y 5 z T v J 4 R C z q e R w i G l V c j j E / C o 5 H G K i l R w O 8 W 6 N 5 H C I t 2 0 k h 0 O 8 f y M 5 H I q V X r k b K D c c u W 1 B y e F Q r P T K j U L J 4 V C s 9 M q t Q 8 n h U K z 0 y s 1 E y e F Q r P T K 7 U X J 4 V C s 9 M o N R 8 n h U K z 0 y i 1 I y e F Q r P T K T c l X G I 7 X P c d a a i e y s R i D j V c V A z G l S o h B b s 9 R R g z E 5 C k j B m L G l B E D M U 3 K i I G Y G 2 X E Q L x N I y M G 4 r 0 Z G T E Q b 8 j I i I H i i f k N Q Q k x y O 0 C y o i B 4 o n 5 / T 4 Z M V A 8 M b + z J y M G i i f m 9 / B k x E D x x P x u n Y w Y K J 6 Y 3 5 e T E Q P F E / M 7 c D J i o H h i f q / t F c R g 0 D 1 Y 7 m 2 / 1 c W + N 1 8 1 3 8 V c K J H v u T 0 1 m X w X c 5 9 M v o s 5 T y b f x V w n k + 9 i j p P J d / E e i E y + i / c + Z P J d v O c h k + 8 S 8 7 r c X p h E v u f 2 w G T y X W J e l 9 v z k s l 3 i X l d b o 9 L J t 8 l 5 n W 5 P S 2 Z f J e Y 1 + X 2 s G T y X W J e l 9 u z k s l 3 i X l d b o 9 K J t 8 l 5 n W 5 P a l X 0 P d 9 L 7 D Z x / Z s t x S e k l K v v 7 3 U F t X a Q i j W t F c c C j E D y g t F b g N L Y i j E / C g x F G K 6 l B g K M X t K D I W Y T C W G Q r x n I j E U 4 i 0 U i a E Q 7 6 h I D I V i m w v 3 0 e S F I r e t J j E U i m 0 u 3 H S T G A r F N h d u y U k M h W K b C z f s J I Z C s c 2 F 2 3 k S Q 6 H Y 5 s L N P o m h U G x z 4 V a g x F A o t r l w o / A b g y L r Q 4 L M 6 z 4 e n w 7 t 0 C G l i 5 H j B r f K v U F v p U N s s 4 t D 3 M c u P i H + y m Y U 2 C 4 J g i 0 3 B J d I U C 5 V D U T f y j N x E D L r h b W z 2 A / H O 1 A 8 P L X 9 c N L F k + L G b g P u e 2 M K d j F d A 9 3 1 / A f B G J u E 4 k V N d b 1 z 1 / G w N Q h x a A e h b Q b G M X Y C G A F z S t C + 7 4 0 B T b C 1 6 T n W t u e G R u h H U H l O Q W q 6 5 4 L z 9 M K b n v d A t D 5 b i F j / s J 4 C u E c 4 T K r n 5 G h w 6 p 3 v u c 5 k E B 0 F p m 8 f E a u 7 m d S e W 4 Y A G h J r t 6 P Q g 7 + 2 C Q 2 Z S l E n C k A + l T C A i G m P s L P v A G i B A e N x V o C o q W M 7 h C E c j d w U P E G K 7 k L 7 h + Q i 9 S c 9 R 3 s w u l 0 K s e f 2 3 K Q + B 3 V u 0 a w C z K T 0 m v k C 5 n J G 3 A 7 M 2 P S c A r F y F 2 R J Z + V L G P 7 U y 2 3 b C Y m f R T 4 j n R 0 D g 1 N C w r k D g J c g G n q 2 f T q T N y f 0 m q g 6 l S A Y h 3 5 I p c C 8 a q s V r V H R 9 K G m t d g P r p w W o y 3 X Y g c a x I 8 K + 2 X q J Y V o N x r t H d E A x n y C i I O q g g i B F 8 6 m g 9 0 H I L 1 r h 6 e 7 7 a T 1 c 0 p y t X 9 I f G 9 R f V a W 0 + D j b 5 F O X I o 4 t g v b l S 9 D X T s Y O 3 j C x C n + W R n q u a Y T W Y T H 2 p 5 7 z I Y / x Y A P l 4 X F K C f a g V h h I O x O a N o o X Q R 2 K 4 S D W + W L w G o F o W + 7 J 2 X j 2 C c / j e g / F N 6 O X J N G d l S N F Z 6 n a f F W 3 3 b t c G m d w I t 8 H v A y K t U F D e + S Y x w 5 4 Y C E I S h P g 6 E g p t n A J F v u y Q 5 2 T y K I t m k H i P J 0 C t C A N P S x G 9 A r E o t f X 5 w N 8 y u h p E N 5 0 D d 4 L + 9 F b L z z X v a g F F W F e l w v 4 A O H h h s a 0 I Z k N P Z 8 7 P T B H 5 t 2 A K 2 a Z B M o 7 + P w N D 6 F m O M Q M w E n q 5 z q z b Y 3 c e d 5 1 V j 0 y H A D P s o E I a t E P Y S p P R p n 6 k x l i P r e h w H k d L B j H / l 8 U C Y x d l 4 Z q m a S Z z J 8 m X f F E m n S M / s Y S F P 4 A z I x I H 5 M T 2 I 5 G 2 t 6 U s B H H m M y g w N 9 v V G r 1 d i b + 5 T Z X E G s x C 8 C c 3 D i + V t A L 6 u B t p M p y C 7 f h Y E 7 I 5 g t h 9 h / Y r v Y y d V L C 6 b 1 j a 0 7 W w e H 3 f Z h p i p 3 b 8 c z o S a 0 9 b + f / e H y w 9 8 9 + d f D y 5 / / 9 f L D h 3 D 6 9 I v f X L 7 z F h w 8 + d l j L u R u c h U 0 x E c O Y e 0 a b j Y b D V h t T i W I z f w q 4 y Z W Z I b c n 5 1 D x k l S A e 2 v M 9 v k K p 2 t X o f V y A o T f U p 3 o s C I z 2 C U p I b i E r S D J 1 6 U n L V R d e Y c L s R 8 5 k 1 i 3 U 6 P + H C J 6 w y T 6 D P V m Z 5 1 C a U s f P 6 2 o Q F n Z L Z 2 t n y R I o f t 6 e O P n j 7 + x 0 L t G N t p 3 t S b z Y 2 K 1 q z o z 0 m r L P 3 q N f j N S 6 s 7 Q J F v j y 0 4 p r l 7 W r m Z q S z U Q Q d k h I G X G j / q 7 N 3 p d a F u p d f f b 3 e G P 4 a l Q l z E 7 L a D w D N t N p H j 8 G 1 N w a V r C / G b 1 3 R V E Q / 7 v M I Q n z C C l y 2 P Z f G i g g 2 M 3 m 6 6 y F h u E Z I 5 4 R h f / v q f l 5 / + Z a Z W D H 4 s Y W 1 i W Y p e Y X r G J z e f w K V N C O U l 7 7 g U X z J T I 1 M 7 n m P P U 4 k v n 0 7 Q 7 K D q Y t u Z f L 9 U 3 j o j / s T C k 3 J m I s 8 M v n l S b v j J 7 / / 8 3 8 9 + 9 e T j d + F g v r b Y g N d 9 L x r n Q t F U O q d m E n v Y 2 m y m l I H S b f d 2 D k V b Q u x L Z W m z 5 y n E b e 1 O q Y c B 8 b U 0 c t O Q y m R o p o S L M u X x n H z / i y 8 f P e T h b k Y 9 v k i 6 P o O R C x M l e 5 q O W o h 8 c b 4 R J O j u g I H 1 Q L u f y S + x k P L d f c 9 2 Y S m s N + j N / e k 5 A m W d 2 m N / U W 8 E S Y + Z Z n C B X J C g N 3 C w d R E m U x N Q n h W g D s z s E 4 + P 6 9 u W R T N u d v o B E 7 D S k U 4 j w J i 1 Y 9 + 3 P d 8 O + W w g Y w w Z 2 5 s u L F I B z w Z p x z A b i c R g R 6 X e 7 k q 3 r 2 n 1 V m n u T C h 9 B 5 L Q d 9 P C O J v E U 4 n z n R n z G V k y 4 b O i p J w n 9 s 7 6 W i 0 t j z O U N 7 b N 2 Q Y n E q P v u Q R C 7 A Q a k c p 4 M c 9 3 + / p q M y 7 j x i g v O c L B L A B Z o U F v 7 Z T S Y V x K y t g y b l o r 1 e G z j s + W G R m s N C 1 Y w + l 0 Z U k P U M L m G E 3 s B c l p 0 k U Z C Z Q C 6 T I j h y 6 l c 9 X y R a n p T I i I / S J 7 x 2 3 L A t I 9 f z k 3 U w M l H y r p e C 5 E r 4 D m i W g M T D S 5 T b G 4 H E 0 H K Y N n l x P F L B 3 N D O P u b D m c Z 0 o h h 8 w W U w E r Z 0 H h k B f x A N E L 6 O q X c 8 l d i s 3 0 F G E z j L C z d 0 y B O I 5 v P v E z O 0 h u R t H Z m T l D f Z e M P N c 2 e Q / x H B u v I t h I j o 5 c l j 7 5 s K F t g L k K w a V z + 4 D H L H 6 K 7 n B 0 Y l 5 1 Z k P / 0 + O 7 g y 3 f 9 / y 5 U W Z a k l T r A 2 W G w M E C d N y / a S X e Q E 6 w r e n Q S A R J b P u 6 i P a 6 v g T R X v i 5 m 2 U Z 9 0 I D N 4 F 6 g / z y 0 Z t f / f v t L z / 9 S L F v + d g 3 B W p 5 k r 2 u S L Y i 2 V K T b P 1 + J r d 8 4 y R 7 9 + U k 2 Y p h f w 0 M u 6 Y Y t m L Y 8 x i 2 E G J e Y o a t 1 + n j U E s z b P 6 f b Y v S a q 5 1 I 7 j 0 B 5 9 D 0 b P H b z 9 7 + J 7 i 0 o p L X 8 2 l N x S X V l x a a i 5 d u 5 / J I o p L K y 5 9 b S 5 d V 1 x a c e l 5 X F o I M S 8 z l 1 7 V l u H S / D / x L M u h e e 2 b w J 2 f / v I / l 7 / 4 2 5 N 3 f / v k 7 1 8 8 + e N b i j 4 r + n w 1 f W 4 q + q z o s 9 T 0 u X 4 / k z j m 0 O d 6 c 1 3 R Z 0 W f l 6 D P D U W f F X 2 e R 5 + F E P M S 0 + e a p q 0 v Q Z / n v q 6 2 L J u e q 3 w T y P X l B 5 8 / e / + d r z 7 5 6 P L R m 5 d / + v T Z w / e e P n 7 7 6 e O H l x 9 + c v n x I 8 W 1 / + 9 c G 0 Z r g 7 3 L V L s J X D v 7 R q b i 2 o p r S 8 i 1 G / c z W W Y O 1 9 b r 6 l a 1 4 t r L c O 1 V x b U V 1 5 7 H t Y U Q 8 w 1 x 7 f i A v / Y a 4 + l 1 i U P C 4 v 8 b I V H v e 2 f X V 4 a x 9 q 2 8 h K m e D V f P h r / c i 4 R C N + S 1 N f g t u 0 i A y n p d P R u u F g m v 0 i J h 4 Q p h j t b X u D a g O M z c d F 9 T C w G 1 E F B v W K q F Q M i n 5 P O 5 f + Z 0 e Y 4 f / 4 s e 9 W S 3 e r J b M e G X i w m r J 7 s V E 1 Z M W D F h x Y T V m 5 C K C d 9 0 J q y e y 1 b P Z S v y q 5 7 L V u R X k d / l y e + 6 p s i v I r / q 1 U V F f m 8 y + V V P V a u n q m 8 O U y 7 0 V P W 3 z p T V U 9 W K K S u m r O u a u k 2 s m L J 6 S 1 E x 5 W + N K S e B i j 6 L T D X 2 H C t p Q 6 E n k 9 N x N T V A P 6 x D q 4 + A R t G v 0 h Q z C P x g V h 3 o h e 0 + 6 B V 8 Y l p b w 8 2 m Z Z k V b G 4 0 K w 2 r 0 a w c 4 b p V W W 9 i b c P a a G p H 5 j F w G m Y 5 + 8 U 8 O t o K P 9 d N K 7 A P e 1 1 b m 3 4 n 0 L X I R U E n e d B I l L k p / v m 0 6 1 v L 6 B u o 7 f t A v 6 h r x b / d l 3 z p 6 Q C 7 J w U H A e 8 Q p g j z J k H W 2 N 4 6 o N 9 F S k 7 R t u 0 H 4 T 3 a 8 P i I S w 5 T y S H n p v f o G y j 8 g J 0 f G o 2 Y 0 B 4 m X 1 K M r 1 W d a X Q S 0 0 L + s U X P 2 b F H d s H v J + l r 9 Y 1 6 E v x m D Q G 8 4 z E n f k W H d 6 f b 3 y U X I a p m L E D O O P o J p D 7 + g b A i 1 n g s g F S T 6 i e 2 I G Y V N s d C k B t A I g w L u s U i o U 3 O r 6 F 2 Q M b 0 M 4 U 0 a M Q R t 6 g F 7 v C W B c Q P o s J 1 1 d m H G 2 2 H v I A N x v Z e 0 M Y + V L i W O v + S 6 D U 6 I J k 4 7 Y C 1 / 1 p Z R L C R t I a t x A p + / 1 N L P o r K l Z N p D o t 7 i B w h J C r j f y L 5 e C 3 P B Q E A < / L i n k > < L i n k P o s R o w > 3 < / L i n k P o s R o w > < L i n k P o s C o l > 1 < / L i n k P o s C o l > < M e t a D a t a S e r i e s > < M e t a d a t a S e r i e s > < I n i t R o w > 3 < / I n i t R o w > < I n i t C o l > 2 < / I n i t C o l > < E n d R o w > 4 3 < / E n d R o w > < E n d C o l > 2 < / E n d C o l > < N a m e > R B I :   F X   R e s e r v e :   U S D :   T o t a l   R e s e r v e s < / N a m e > < D i s p l a y N a m e > R B I :   F X   R e s e r v e :   U S D :   T o t a l   R e s e r v e s < / D i s p l a y N a m e > < S e r i e s I d > 1 0 7 9 0 5 6 0 1 < / S e r i e s I d > < C o d e > S R 1 7 4 2 2 2 4 < / C o d e > < O r d e r > 1 < / O r d e r > < / M e t a d a t a S e r i e s > < M e t a d a t a S e r i e s > < I n i t R o w > 3 < / I n i t R o w > < I n i t C o l > 3 < / I n i t C o l > < E n d R o w > 4 3 < / E n d R o w > < E n d C o l > 3 < / E n d C o l > < N a m e > R B I :   F X   R e s e r v e :   U S D :   F o r e i g n   C u r r e n c y   A s s e t s < / N a m e > < D i s p l a y N a m e > R B I :   F X   R e s e r v e :   U S D :   F o r e i g n   C u r r e n c y   A s s e t s < / D i s p l a y N a m e > < S e r i e s I d > 1 0 7 9 0 5 7 0 1 < / S e r i e s I d > < C o d e > S R 1 7 4 2 2 7 1 < / C o d e > < O r d e r > 2 < / O r d e r > < / M e t a d a t a S e r i e s > < M e t a d a t a S e r i e s > < I n i t R o w > 3 < / I n i t R o w > < I n i t C o l > 4 < / I n i t C o l > < E n d R o w > 4 3 < / E n d R o w > < E n d C o l > 4 < / E n d C o l > < N a m e > R B I :   F X   R e s e r v e :   U S D :   F o r e i g n   G o l d < / N a m e > < D i s p l a y N a m e > R B I :   F X   R e s e r v e :   U S D :   F o r e i g n   G o l d < / D i s p l a y N a m e > < S e r i e s I d > 1 0 7 9 0 5 8 0 1 < / S e r i e s I d > < C o d e > S R 1 7 4 1 3 2 0 < / C o d e > < O r d e r > 3 < / O r d e r > < / M e t a d a t a S e r i e s > < M e t a d a t a S e r i e s > < I n i t R o w > 3 < / I n i t R o w > < I n i t C o l > 5 < / I n i t C o l > < E n d R o w > 4 3 < / E n d R o w > < E n d C o l > 5 < / E n d C o l > < N a m e > R B I :   F X   R e s e r v e :   U S D :   S D R s < / N a m e > < D i s p l a y N a m e > R B I :   F X   R e s e r v e :   U S D :   S D R s < / D i s p l a y N a m e > < S e r i e s I d > 1 0 7 9 0 5 9 0 1 < / S e r i e s I d > < C o d e > S R 1 7 4 1 5 0 0 < / C o d e > < O r d e r > 4 < / O r d e r > < / M e t a d a t a S e r i e s > < M e t a d a t a S e r i e s > < I n i t R o w > 3 < / I n i t R o w > < I n i t C o l > 6 < / I n i t C o l > < E n d R o w > 4 3 < / E n d R o w > < E n d C o l > 6 < / E n d C o l > < N a m e > R B I :   F X   R e s e r v e :   U S D :   P o s i t i o n   i n   t h e   I M F < / N a m e > < D i s p l a y N a m e > R B I :   F X   R e s e r v e :   U S D :   P o s i t i o n   i n   t h e   I M F < / D i s p l a y N a m e > < S e r i e s I d > 1 0 7 9 0 6 0 0 1 < / S e r i e s I d > < C o d e > S R 1 7 4 2 0 0 7 < / C o d e > < O r d e r > 5 < / O r d e r > < / M e t a d a t a S e r i e s > < / M e t a D a t a S e r i e s > < L i n k I d > 0 6 a 9 9 d d c - a c 8 9 - 4 d 4 9 - b a 3 d - 7 9 a 0 8 d 8 9 0 b c f < / L i n k I d > < / M e t a d a t a L i n k > < M e t a d a t a L i n k > < S h e e t I d > F E R   ( 4 . 2 6 ) < / S h e e t I d > < L i n k > F h A B A B + L C A A A A A A A B A D t n d 1 u 4 8 Y V x 1 9 F 0 F W D V h Y p y b I l z D K w J T s R a t m G p f 1 w i 2 J B k 2 O b X Y p U y Z F t 3 T V N g m 2 B t m l u W q R B 0 Z u 0 K d A W a Y E U 2 G a T P E 2 8 m 1 z l F X p m h q Q o U v J K 3 q R Z 7 x z A g M k z H 5 z z 5 8 y Z 3 2 g o k b x 6 M X A L Z z Q I H d + 7 V d R X t G K B e p Z v O 9 7 J r e K I H Z f 0 e v F V g 2 x d W N T d N w N z Q B l k L k A p L 2 x e h P a t 4 i l j w 2 a 5 f H 5 + v n J e X f G D k 3 J F 0 / T y v e 5 O z z q l A 7 O Y Z H a e n b n k e C E z P Y s W D d I 6 N b 0 T 2 j Y Z 3 Q t s G s h q b h U 7 v c 5 K i z o W J J h d 0 z N P a L C y O Q o d j 4 b h l s c c 5 t C w a B y b b k h J O V O H Q b a d I G R 9 Z 0 D 3 h t T b c b w H 1 6 o 2 V 0 v c 2 r 3 A o R 4 z G a j 5 H O 1 N 1 R J X v O m 7 d o + N X f o c 1 S Z 1 Q K X 2 o E u Z a U P h 5 S o k r Y C C m q 1 2 9 4 7 s N E Z l Z X V F X 4 V r Z B M m W T d H j m t H G V f 0 W i q v T I l y 8 t v E R T U q W m W 1 p N V L + l p f 1 5 u r 1 a Z W X V l f W 6 3 U a 5 X v a 6 v N q h b X k J S I a h D d N L p + o W y Q 2 0 N 7 q k 1 T N n H t i S W p S 4 M e W R J / f U 1 r i j 9 S z u S J y m S v t 2 O G r E e D M 8 c S 2 X r M H A y 5 N 3 V N 1 y p 6 R V t b B e d n Z g K P J r f E I H t w p y j 0 g h B S 2 S h c 8 h 6 Z 3 r g / H k J X C Z 0 m g 4 N b R R i p z Z A F M K q L R p + U o w w 3 J 2 c 5 I 4 h B 2 k 5 o + e C y N 6 J R y l I i 8 b t 1 Q I / M 8 N q l o U U H 9 M y B C l r U d Z c v L / r O h r V 8 q N B J O V U 2 q u h 6 b b j j h C P T 3 X B p w J b t Y 5 O r T l U j b t c u P d 8 L I n F e d 0 5 O a d C H A A R D j o f K A 3 p M A 5 h j R O c n 5 W x Z I m / H L s w 0 x s F m p 1 n Y v l c 4 o C G M F 9 o s 3 O 6 1 m 4 W + z 0 w 3 t o W k n C p A D v z z j m 3 U q q Q s j 0 j L d + F f B Y a X O I h q b / k 2 N X R t r a G t w t C M q x B W K D H y W D A W 9 X U 8 2 z F 5 2 Y k p E j / y / I V W o Y I q g A o 6 q g A q a K i C b V Q b q A K o s I 4 q g A p r q A K o U E c V Q I V V V A F U q K E K o A K y I 1 c B 2 Z G r g O z I V U B 2 5 E 4 j O 3 K n k R 2 5 0 8 i O 3 G l k R + 4 0 s i N 3 G t m R O 4 3 s y J 1 G d u R O I z t y p 5 E d w V c d 2 Z G r g O z I V U B 2 5 C o g O 3 I V F G D H b T + g z o l X a I 0 C X s + 4 s B G G l C 2 2 b V u d L 8 e a A n J k O U p x O b J A p b g c W b J S W 4 7 c 1 q 7 i c m R Z S 3 E 5 s t C l u B x Z + l J c j i y G K S 5 H 9 r M 8 x e V A K r 1 y Z 1 h x O Z B K r 9 w r V l u O 3 K a x 4 n I g l V 6 5 j a y 4 H E i l V 2 4 s K y 4 H U u m V W 8 2 K y 4 F U e u X m s + J y I J V e u R 2 t u B x I p V d u U C s u B 1 L p l V v W L 7 E c r / m u v d A + d W 2 + B u s v q w Z Z 4 F J R g y x l q a h B F q 0 U 1 C C 3 9 6 y i B l m I U l G D L D m p q E E W l 1 T U I M t I K m q Q / b h O R Q 2 Q E / P b x S p q g J y Y 3 x h W U I P c b r C K G i A n 5 v d 9 V d Q A O T G / w 6 u i B s i J + b 1 c F T V A T s z v 2 q q o A X J i f n 9 W R Q 2 Q E / M 7 s S p q g J y Y 3 3 N 9 C T X o t Q 8 W + 0 7 w 6 n z f G y + b 7 1 k m U s n 3 L A u p 5 H u W g R T y P b e X q p L v W e Z R y f c s 6 6 j k e 5 Z x V P I 9 y z Y q + Z 7 9 7 E s l 3 x X m u t y e q E q + K 8 x 1 u T 1 Q h X z P 7 X 2 q 5 L v C X J f b 6 1 T J d 4 W 5 L r e 3 q Z L v C n N d b i 9 T J d 8 V 5 r r c 3 q V K v i v M d b m 9 S p V 8 V 5 j r c n u T K v m u M N f l 9 i J f Q t / 3 / d A R r + V 1 v A I 7 p Y V O d 3 u h r c n 6 X C n q 2 k s u R Z Z 8 F J Y i C 0 I K S 5 H l I n W l y G 1 r K i x F l p o U l i I L U Q p L k W U q h a X I I p b C U m Q / S V N Y C q T N u f u n C k u B t D l 3 d 1 V d K X K b r Q p L g b Q 5 d y t W Y S m Q N u d u 1 C o s B d L m 3 G 1 c h a V A 2 p y 7 y a u w F E i b c 7 e A F Z Y C a X P u B r H C U i B t z t 0 + / t a k S P s Q K / N a Y A 5 P + w 5 z a e F i 4 H r h r W K n 1 1 l p U c d q m 8 z s m p 5 5 Q o O V z V H o e D Q M t z w G L t G w W C g b h H 9 H 1 z J D J m p f u n R a + / 5 w B 5 L 7 p 0 7 A x m 1 z v H x l t 0 H 3 v S E X e 7 m y B r n r B w / C o W l R r h e v q u 2 f e 6 5 v 2 j 1 m M i d k j h U a x 6 Y b Q g + Y k U L 2 A 3 8 I a k J d m 7 5 r b / s e M 1 g w g s w z E p K q O x 4 4 z y + 8 6 f s P s r V P J x J x f 8 S d A r k H J o u z 5 + y k d + q f 7 3 n u u D c 6 C q 3 A O a J 2 e z P O P T O N g D Q 0 K r 0 x Y j 7 8 d y x o y M R K W q M Q 7 B O L E I h a z s B 0 9 1 0 Q L T S g P 0 4 b C K / q 2 G H Q h U c D L x E v Y y V 3 o f 1 9 e p H 4 k 5 y T P e j d H p f Y 9 z p e n F + K O j N p u g C M p O S a + Q T h c s q 8 E V p R 1 T M S s p n b Y I t v V j 5 F 6 M + 9 3 H Z c R o O 0 8 i n r d B / o n V L K Z n Y A m U J 4 6 N k O + E j e H P N r k v L E Q q A f B o x b g b w q q y W t V t L 0 v q Y 1 x R 9 c O U k m W 5 4 t D j S I H y X x l 8 o X J 5 L d 0 W D v i A c w 4 R N E H F L O m A h 4 4 W 6 6 p v c A r H c d d r q 7 E b d + R k o u 9 4 9 o 4 M / L L 9 J y J W T / m 1 c m S i V S 2 7 n t y q e R t h M O X X M s z I n + a R v p e J Y 7 s q m M t R 3 v W H R / r o H s L n O T S c 6 0 A 7 H C I K Y 3 5 t N G 4 S J 0 m g w O b h U v Q r s Z s s D x T o r G c U B / N u I / M 7 8 9 8 i w e 2 U k 5 K v C s k r Z s 9 W 3 P Y Q u X C f 1 R I A N e q k h 5 T s P b 9 N g c u a x H G Y P C k 2 C Y M f P Z w K J b 3 s m O 6 Z 2 M I N o m N y B r T 4 Y A D 0 j 9 w P R C f k V q y + t n R 8 P s T C S + o T L o G / I u 7 4 1 E f 5 d 3 2 Y d U U s 7 k k + V C 2 X F 4 u O E B r U 8 H Q z 8 w 3 S 7 4 4 / A b w L P G s w m k d 0 1 2 G p 1 C z H G p F Y u T L p y U m 2 5 v 7 M 6 z s o n o k W I D 2 c s y R p G J e w h D e z B M 5 Z n Y C P e 9 C x 3 I b Z m u c x T I T h n H 2 F l p p J y a P O P u K 7 x b b i K N 7 8 y + C d D E f k j H B s S P y U l k F 3 1 N j x N k z x M k 0 z v Q 1 2 q V S k X 8 j g c n m y v A q u 8 z 0 4 1 t c J O l O N H 4 X a J c u g T Z j o e g u H w b O u 6 U Y T o d Y v + J 4 5 l u L l + S M M l v b N 3 Z O j h s b x y m s k r 3 d n w L c k J b v / 7 0 j 5 c f / P 7 J v x 9 e / u J v l x 8 8 h N O n n / / 2 8 u 0 3 4 e D J z x 9 L o 3 R T F i F 9 8 8 i l o l 3 9 z U a t B q v N i Y W I k V 8 W b G K P L C b 9 2 T k U T J I Y + P 0 6 c y x Z p L X V a Y k c a W N c n u P O K D S i M + g l S U V R C t k x x / 4 o P t s g 5 a l z u J D w W T Z J 3 H Z + J L t L l K c f R 5 9 J m c l Z m 3 J k k e N 3 A x p w R q d z p 9 P n F Z S y P X 3 8 4 d P H / 5 x b O t J 2 M m / q j c Z 6 S W u U 9 G d M q 2 L 6 1 S u l S n 3 W t L o D i H x 7 a M M x n 7 t 5 5 r q Y g y u p z J k 8 5 I A O T O B S 4 8 e t v T u d d k l v l D r d / Y 1 W / y e w V I i S R L 0 b Y e h b j h j I U f i 2 J + L y t Y V 4 6 L Q + W T X w V U X U 7 f M F + u a J A L x 0 e m S L F h W i Y 3 R 2 k 0 X G Y o u Q 1 I n U + P I 3 / 7 r 8 5 K 9 T u S L x I 4 t o k 5 i l + B U m Z 3 J w y w F c 2 I R Q X v C P C 9 E l U z l S u a M x 9 q w i 0 e W T A Z r u V G 3 T c c c / K B S 3 z m g w t s 1 x M T W Q p z r f L K u s + M k f / v L 1 p 7 9 + 8 t E 7 c D C 7 d L Y B r w X + a J g L R R P r j J x x 7 B F r s 6 l U I U p 7 o 7 N z m K 0 r E / s S W 9 L s W Q W i t r Y n 6 G F A f C 0 M v C S k C h u Z S p G m V H o 0 J t / 7 / I t H D 2 W 4 m y o e X S R Z n 0 H P h Y G S P k 1 6 L U S + a L 7 J W M j d n h D r g X Y / N b 9 E R s 6 7 + 7 7 j w V J Y r / E t n 8 k 5 g c I 6 r 0 / 8 J 5 0 B T H q i a i E X 2 D M W 8 r o Z b l 2 w e G i C y t M G 0 o K R f e L L f n 3 b t v m M m x 5 + Q A J 2 0 t N 5 B B i K d u w H j h 8 4 T I 4 G O j R h x v Y n C 4 v E I G e D 5 M a I O m K L I Y 4 K n d 2 V d l f T q s 3 C z J F Q + B 5 M Q q 8 k i d F s E g 0 l y T t T 1 a d s 8 Y B P m + J 0 O b G 3 1 u q V J D 2 a o f y h Y 0 0 3 O L Y Y X d + j E G L H 0 I j E J p P l f L e v r z a i N F k Z 5 5 I j M 5 w W I G 0 0 + E c 7 h a Q b F + I 0 s Y y b 5 E r K y F E n R 8 u U D V a a N q z h d L 6 y 5 A c k p j m B i Z 0 w P o 1 v U c o C q Q B d 1 s j l S + l c t n x S U n U q R E R + 0 b 3 j D d s G 6 J 6 9 n J v K Q e L X V 7 V 8 D 6 J X y O e J 0 R B I N P 6 Y Y n 4 6 m X R S I c + u B M U 0 j q a 6 c X s 6 H c 5 T q T C H T C d z g 0 g X Q e F Q J s k A 0 Q n 5 6 l e y 5 C 7 X Z n J K T I u N T H f v m A t x H H 3 4 J M + c M P 4 w i o / O 1 B n p e n T g e 4 4 l 7 5 C c Y 6 N V h O j J o y N P T J + y 2 / A 2 w F i F 4 N K 6 f S B j l j w l d 6 Q 6 E V e d O X D / + f H d 3 l Y Q + M H M K D N J i b N 1 A Z k h c I g A H d 3 f J J N s o A R s e 9 I 1 Y k M c 2 7 4 p 0 F 7 T F w D t u S 9 B W 5 S 4 5 1 Z w E 9 A b 7 J e P 3 v j y P 2 9 9 8 c m H S N / q 0 T c X a n H I X k P I R s h W G r L 1 + 6 m 5 5 V u H 7 N 0 X E 7 K R s L 8 B w q 4 g Y S N h z y L s T I h 5 g Q l b r / L H o R Y m b P k 7 1 8 t i t S x 1 I 1 j 6 / c 8 g 6 a v H b 3 3 1 8 F 1 k a W T p q 1 l 6 H V k a W V p p l q 7 c T 8 0 i y N L I 0 t d m 6 S q y N L L 0 L J b O h J g X m a V X t U V Y W v 4 + 0 6 I M L X P f B H Z + + q v / X v 7 y 7 0 / e + d 2 T f 3 z + 5 E 9 v I j 4 j P l + N z w 3 E Z 8 R n p f G 5 e j 8 1 c c z A 5 2 q j g f i M + L w A P t c Q n x G f Z + F z J s S 8 w P h c 0 b S 1 B f B 5 5 t f V F q X p m Y V v A l x f v v / Z V + + 9 / e X H H 1 4 + e u P y z 5 9 8 9 f D d p 4 / f e v r 4 4 e U H H 1 9 + 9 A h Z + / / O 2 t B b a + K 7 T J W b w N r p b 2 Q i a y N r K 8 j a t f u p W W Y G a + t V / K g a W X s R 1 l 5 F 1 k b W n s X a m R D z L b F 2 d C C / 9 h r p 6 b e p S 9 n y v 4 0 Q F + / 6 Z 9 c v D H 3 t O / k S J j 4 b j s + G v 9 i L h K U + k N c A / R d c J I j M e h W f D c d F w s u 0 S J i 7 Q p h R 6 h t c G 3 A d p j 5 0 r + N C A B c C + A 1 L X A g w O S S f z f 6 p 0 8 U Z P / q J H n y y G 5 / s R h J + s U g Y n + x G E k Y S R h J G E s Z v Q i I J 3 3 Q S x u e y 8 b l s h F 9 8 L h v h F + F 3 c f h d 0 x B + E X 7 x q 4 s I v z c Z f v G p a n y q + u a Q 8 l J P V X / n p I x P V S M p I y n r u o Y f E y M p 4 7 c U k Z S / M 1 K O A x V / F p m X 2 H P t u A 1 L P Z m c 9 K t J B f z F O j z 7 A D C K v 5 V m u Q q B D 6 a L A 1 4 4 3 o P O k k 9 M a 3 W z 0 b B t q 2 R a 6 4 1 S z a 4 1 S k d m 1 S 6 t N U x t 3 V 5 v a E f W M T C N q D n 9 x j z e 2 5 Z + r p t n E C / 2 u n Z p / p 5 A z 6 Y X S z o p g 0 Z c W F Y l X 5 9 2 / d p S 5 Q 2 y E Q S A X 9 y 1 5 d / d F 7 / p 6 c D 0 T p b s B P K G i I I w b m J l j e 2 t g 8 L 3 a i u V + i v 8 9 U i x l W w 7 Q c j u 8 f Z H R 9 J y m F g O J a L e 4 1 9 E k Q f i / N C o V a T h M H 6 h Y n T J 8 l T b 4 9 D G 5 D s X f X f H G T h L v k Z J r 1 f X q 3 E M n K 4 I V B 4 O J f 8 t 2 8 t b 7 e 4 u v W C k n K o B p o 6 j n 8 I M K N 8 T t k x t M i T A j J O U j + u C 0 L V 0 d S I S e S H M h 2 x J t 0 R A d O j 5 N Y o d 0 C F / W y G P H V H g X b Y G 6 f C W D f w H w e G 6 x c X 7 G x 2 X P k c d A v q e s 4 5 9 y H C t 4 v K F o t e 4 A f H A 2 Q h F + 6 8 1 m W T q i F s j F m R L v g Z U i 9 + N K g v H w x z W + B A 5 G M x X x v 8 A j W d A u h Y Q A Q A = < / L i n k > < L i n k P o s R o w > 3 < / L i n k P o s R o w > < L i n k P o s C o l > 1 < / L i n k P o s C o l > < M e t a D a t a S e r i e s > < M e t a d a t a S e r i e s > < I n i t R o w > 3 < / I n i t R o w > < I n i t C o l > 2 < / I n i t C o l > < E n d R o w > 4 5 < / E n d R o w > < E n d C o l > 2 < / E n d C o l > < N a m e > R B I :   F X   R e s e r v e :   U S D :   T o t a l   R e s e r v e s < / N a m e > < D i s p l a y N a m e > R B I :   F X   R e s e r v e :   U S D :   T o t a l   R e s e r v e s < / D i s p l a y N a m e > < S e r i e s I d > 1 0 7 9 0 5 6 0 1 < / S e r i e s I d > < C o d e > S R 1 7 4 2 2 2 4 < / C o d e > < O r d e r > 1 < / O r d e r > < / M e t a d a t a S e r i e s > < M e t a d a t a S e r i e s > < I n i t R o w > 3 < / I n i t R o w > < I n i t C o l > 3 < / I n i t C o l > < E n d R o w > 4 5 < / E n d R o w > < E n d C o l > 3 < / E n d C o l > < N a m e > R B I :   F X   R e s e r v e :   U S D :   F o r e i g n   C u r r e n c y   A s s e t s < / N a m e > < D i s p l a y N a m e > R B I :   F X   R e s e r v e :   U S D :   F o r e i g n   C u r r e n c y   A s s e t s < / D i s p l a y N a m e > < S e r i e s I d > 1 0 7 9 0 5 7 0 1 < / S e r i e s I d > < C o d e > S R 1 7 4 2 2 7 1 < / C o d e > < O r d e r > 2 < / O r d e r > < / M e t a d a t a S e r i e s > < M e t a d a t a S e r i e s > < I n i t R o w > 3 < / I n i t R o w > < I n i t C o l > 4 < / I n i t C o l > < E n d R o w > 4 5 < / E n d R o w > < E n d C o l > 4 < / E n d C o l > < N a m e > R B I :   F X   R e s e r v e :   U S D :   F o r e i g n   G o l d < / N a m e > < D i s p l a y N a m e > R B I :   F X   R e s e r v e :   U S D :   F o r e i g n   G o l d < / D i s p l a y N a m e > < S e r i e s I d > 1 0 7 9 0 5 8 0 1 < / S e r i e s I d > < C o d e > S R 1 7 4 1 3 2 0 < / C o d e > < O r d e r > 3 < / O r d e r > < / M e t a d a t a S e r i e s > < M e t a d a t a S e r i e s > < I n i t R o w > 3 < / I n i t R o w > < I n i t C o l > 5 < / I n i t C o l > < E n d R o w > 4 5 < / E n d R o w > < E n d C o l > 5 < / E n d C o l > < N a m e > R B I :   F X   R e s e r v e :   U S D :   S D R s < / N a m e > < D i s p l a y N a m e > R B I :   F X   R e s e r v e :   U S D :   S D R s < / D i s p l a y N a m e > < S e r i e s I d > 1 0 7 9 0 5 9 0 1 < / S e r i e s I d > < C o d e > S R 1 7 4 1 5 0 0 < / C o d e > < O r d e r > 4 < / O r d e r > < / M e t a d a t a S e r i e s > < M e t a d a t a S e r i e s > < I n i t R o w > 3 < / I n i t R o w > < I n i t C o l > 6 < / I n i t C o l > < E n d R o w > 4 5 < / E n d R o w > < E n d C o l > 6 < / E n d C o l > < N a m e > R B I :   F X   R e s e r v e :   U S D :   P o s i t i o n   i n   t h e   I M F < / N a m e > < D i s p l a y N a m e > R B I :   F X   R e s e r v e :   U S D :   P o s i t i o n   i n   t h e   I M F < / D i s p l a y N a m e > < S e r i e s I d > 1 0 7 9 0 6 0 0 1 < / S e r i e s I d > < C o d e > S R 1 7 4 2 0 0 7 < / C o d e > < O r d e r > 5 < / O r d e r > < / M e t a d a t a S e r i e s > < / M e t a D a t a S e r i e s > < L i n k I d > 0 6 a 9 9 d d c - a c 8 9 - 4 d 4 9 - b a 3 d - 7 9 a 0 8 d 8 9 0 b c f < / L i n k I d > < / M e t a d a t a L i n k > < M e t a d a t a L i n k > < S h e e t I d > F E R   ( 4 . 2 6 ) < / S h e e t I d > < L i n k > H 4 w A A B + L C A A A A A A A B A D t X W 1 z 4 j g S / i s u P t 3 V X c C G A I H S e I t A s k d t S F J A Z j b 3 Z c r Y C u j G 2 J w t J + H f X + v N b 8 A k J r O 7 k 5 y q p m p Q v 1 l q t b q f d q K A f n l e + 8 Y j j m I S B p 9 q V t 2 s G T h w Q 4 8 E y 0 + 1 h D 6 c W J 3 a L z a 6 e H a x f + t E z h p T E D Z A K 4 j 7 z 7 H 3 q b a i d N N v N J 6 e n u p P r X o Y L R t N 0 7 Q a v 0 + u Z u 4 K r 5 1 a K k x e F j 4 h Q U y d w M U 1 G w 1 X T r D E I 4 f i m 8 j D k T D z q T a e j e t D T F x g O B M n c J Y 4 q p 8 n M Q l w H F 8 E l F C C 4 5 r 9 4 P g x R o 2 S D R t d k i i m c 7 L G N x s c X J H g 2 1 F m d 6 y o 2 d 5 E B A f U o e D N N 8 w 3 Z 0 U Z P g 9 9 b 0 a 3 P n 6 D 2 d Q G G P X W E 0 w d D 5 S r G U T D C I M 3 h 6 P J Z x E 0 d r P e r l t t e E a Z k Y m e J 8 T 3 p G D d O s 3 J C o 6 U Z N v E n G o 3 z W b 7 x G y f N M 2 5 1 e q b Z / 1 2 r 3 5 m d c 2 z 3 j / M d r 9 l K g O p g j T A o 1 Q + 3 m j Y 6 G 7 j 7 Z / r D i M T 3 Z l r i S M l S 3 P t n l j W 3 O r 2 Y b o t q 9 5 p d k 9 P z 9 R c S w r S Q H m u V 0 5 M Z z h 6 J C 4 X m 1 F n v e H G z V P L N H v N z m k X N f Y K g T e y 3 b T R D W w y h g C K g U u T u O L 2 O s F 2 v t 1 A l M W k T + H D p x o c 8 n 5 M I 0 g I N X u O G l L g / U g 2 S g 6 x 0 Y j E b g h L D h I s O Z W c x H Z r i h d O f L Q 2 z G i K H w k Y G G L f r 6 7 P Y 2 f g V s 8 y F m r k d K W h 4 + b w m c S J 4 w 9 8 H N E j F / B r 5 G x W c 0 I r 5 j S m f x l G 2 I W z c N z U r / H T T S Q 3 Y L 6 5 A v Z 8 R S K 6 H T n b 6 s b u Y h z d b J g 7 q x 6 1 L 2 H 0 L d 4 4 L r 6 G q s p M j c K n w A 8 d j 8 U p i S l x Y 5 W / 9 3 D Q b R R u w P l g i + X 1 S w h o m 0 Y J C O 9 h p K b H A S y e P f g 8 D L + V r R e Z i O 8 P 3 y l w 9 9 q h S n y H j m a r 8 O k m 8 L e z Z B G 7 E V l g b 3 S u p P f y E M u G U n u Q 0 B D + J y 5 M J K O i Y R I D P a N w B 2 G X r B 3 / 1 g e n x S y Y i w T E T D 0 Q O g z 9 Z B 2 k z i t R 0 R e Y / x w / p + t J x y h X d 8 e B k h d O 3 c s q K k z D p / S Z u w w k Q E h K H s S u N L 2 H U R Y e A U 1 t 1 i 6 H + 5 + t 8 p L 4 g M 7 y n s 9 R i z E w W 2 F M 9 w a A 4 C B W X y 4 Z 3 r P P t + y Z q J F R E M R h R B k V K p R l n p g W / J u b Z p / / g y e n b H Q R e P y D a X K h o p x i o u t k f b O A g / Q o M I 8 F v B I J g J v v n / t O 8 A 2 o X w h d X Q 8 y M L b D 2 Z H + N 4 7 C Q / K c t 6 M h 4 u + Q j u Q i 4 d u D 8 9 r l s e K z 8 Z 0 t J 6 f + z 9 P Q O H D 9 x M O i t o y D B x 7 + z A c i X A 6 y 0 Q 7 p C n L F S 6 X y I c L / T Q D y b y + T w B 2 G H n 5 1 k f X E r O 8 C Q l + t E 4 d J J B J e v k I f m P g I P z i J D 4 C H Q q 1 e Z s m w R G b V w M U X w f I K Q G 4 C 2 T b d g D I 9 P Q I s I c 0 j J 4 j Z E 1 U Z L 5 + G / U J I b a h I + r b Y 5 Z u E x 7 v Y 5 R C 4 q F G S E 3 q x C B y W b l h C m + P 1 J o w c f w L r I W w D m K i q J s C f O H Q l h 5 B z f O w q 5 + S V U 7 3 i f N V y X h L j 2 U M s j u 2 L j L I S k Q u x F Q r I m c l k N M T W P o E A 8 o e O T x a R C E q V Y / f x A B p n x V O F L 1 9 d t U K q d g b 6 U 0 i L v + G t D f k j G 0 g 6 j z V L M U T k s X i 3 Z 9 O m 1 W y 1 z z o A p N k Y 8 R U z i E G W g Q G F j j d P x h S z b I T 7 x i A I A P n 0 j b v Z C N I U 9 4 4 8 w F U U 8 y r o U h 1 C P o F B E 2 K 3 Q C k K Q P p f k s D x d w V T T q Z g 3 1 8 M p l f 3 O U G x w K v Q B b k K q x Q K a O 4 s f M w n N T 9 v d T o d 6 J A y E u J H v 8 H B i Z e 4 l B P H 1 y M O S l I C k i 0 M H w w v x s P b 6 Y Q n g Z S o 9 C V i l y M I k 9 S Q w v J X z j Z M 1 G j A O q T c G B 7 E l y y m x P e d f S p 0 A 3 O V f j K d b D T C D L O I A 8 w w 8 y M u S u f 5 h x S F 3 1 7 Q l s 7 N C q f V a 0 O x b L 1 Y V 0 X 7 2 T p Q V 1 m / K N r N X K 9 6 e m K Z O e G S D L Q 2 a w e A q e p J B 3 E c u o Q f W J m m v c y H Y 4 / Z 7 J 2 d m V a a x b 3 0 O O z K z 5 0 l x 3 F 5 v q Q N w y S g 0 V Z G D D u K 2 V g x + W E Z B x 5 x U r 4 4 P 7 m B 8 O Q U b 5 K F T 1 w j f D B 2 F a S 3 J Y V P j 9 c l 9 r B s x E 3 L 8 2 C c Q / L O G c t J 5 K T V s 1 9 Q k Y 9 P D 2 Q h y v i x + 6 e B A / Y K z q h N n K j G j G D H X R l b 7 E S 5 g 1 y I v n 1 U G X r H m S z P 8 t c o T D Z 8 O / L J J K P u k V T p i L d s B S 7 3 3 E 5 m y l h 7 x M V 8 D u v I + Y 4 y V G J D 7 j L W Q Z p r O Q 0 V O I K U 4 w s r e x S l + b R p g z i H w 5 M f p j E O 2 V A W o R I F f Z l x V 3 0 z v + a K j i Q y E H w b k o D G d r f N 8 a 8 c I V C 1 m D X + P x q v o Q 5 y w 9 x T Q C 9 R 0 L + c + O K Z y n N s w 1 k q E t A Q z v o y F I F / 5 3 m s C O e P K o A D L z 0 K L C d s + D x u I x J G h I r j g j c O F P E w 6 z V S g i g Q 6 Y Z w G 4 p i 8 0 / G + L r + 2 + D c N J t 9 4 1 D 9 k U V F H j C B e w o 2 c z R 7 E g Y Y M u O 2 r 7 Q N R t k a T u C l D 0 j t 5 h W V F Q E D h q 2 e Z X V S C V n Q w g 1 x i 6 t R l P S 5 M N m U J t i i P t 6 2 O t 1 O R 3 K F O Y Z k 2 J u j g s U 8 U a Q 3 4 z b C a 5 K s D c X i f V 8 m l K q o A j s e Z B L i S e J 9 t 8 V a U f H i W 8 I / n t j H s R q q D c x R g A s o z U 1 8 1 n v v i O 2 y U t O 5 5 C G X h W 8 e B h 7 L O v v 7 v 4 I E d P x R J I B M I H 8 g M U s 2 A F 3 V e 4 3 D f J S F M H f P t U C W e f y a C / J R k Q / j H B e q U Z H N C J z P U 8 W 9 Y I m 0 M Y 5 Z u y z A 5 z X z T T Z E j k s h 6 d 4 8 M E c 8 y L d V Y k R i 9 f a K n d 3 c C E 0 C v A 4 D K F p 8 h 0 R N V q 8 Y W c g n i 4 D X Y R E 1 b A 5 w k i H x D O + m I p O J I c q 9 V Q a 0 9 E j Y D 0 8 a L P l c R F E Y 7 c 1 A G U e J T Q B j Q 1 r h q V v u b y o k J i g Q u Z e F h i K o v P e D k L l l t q s j 8 y y 1 q L A x A M l g G h 8 N 2 b 9 j 8 R 1 h + R f 8 o k G + B v k H Q H 7 P 1 C B f g 3 w N 8 l 8 N 8 q 2 v u f q l Q b 4 G + X 8 U y G 9 q k K 9 B / j 6 Q X 8 p A P z H I P 2 2 d m c e A / F 9 D 3 3 s D o h f q 7 w q + Z y v W W F 1 j 9 U M v 5 H s a q 2 u s r r H 6 q 7 F 6 8 2 u u D G m s r r H 6 H 4 X V W x q r a 6 y + D 6 u X M t D P j N W b n d Y x W H 2 2 w Y B b f G M U O U + s 7 k 3 J c v W m 9 / G H D L 4 r P P 8 9 r 2 i E / + c i / K 7 5 b h B + z 9 I I X y N 8 j f B f j f B b X 3 P F a x f h t z s a 4 W u E / y M Q / q l G + B r h 7 0 P 4 p Q z 0 M y P 8 D r + k W x n h q 1 x w G 8 a E h y Q J j P H k 8 g 0 Q / 6 D F d 4 X x v + s X D f L / T J D f N B l y / w t B v n 0 g G I y V E x s L j N m Y X / D y G O N Q g M V G T J j / 2 X I M G h p r h w K y p C s M S h R H a d J a 4 J g a m w h S I 4 R A X D f m K 3 w o G k E M 0 A Y z d g 8 A l V l u G i Q 2 g p A W Z u Q s l x F e w q o M d t 2 8 j h o p x n l 1 6 9 L U r Y t u X X T r 8 u r W 5 f R r r i r v t i 7 N 1 g 9 s X e 5 1 6 / L / 2 7 q 0 d e u i W 5 d 9 r U s p A / 1 B r Y v 8 I C 5 / S 3 + G I + x j W v 0 v h C j 1 S f h 4 v D L E m r 6 K / F P 1 U r p l 0 r / 5 p K 8 i 6 + b i Y z U X f 1 F n w X y h f 8 d J t x E / u o 0 w d R v x 4 d s I N n i 5 c 8 g N X 9 8 h y D 9 z p a 8 T v w M 8 r q 8 T a 6 B + 5 C 8 w 6 e v E G q h r o K 6 B u g b q + q 8 D a a C u g b q + E q y v B G u 8 r a 8 E a 7 y t 8 b b G 2 x p v f 0 C 8 r f 9 Q j 8 b b P y / e 1 t d 6 9 b X e D 4 n S 9 b V e j d I 1 S v / g K F 1 f 4 N U o X f + J H o 3 S P z p K 1 1 d z 9 d X c j w n U / / K r u Z W A u r 7 E q o G 6 B u p H A H V 9 X V U D d f 2 X d j R Q / 4 m B u s p j 7 A I o 0 7 j x P T W H S t d B 0 7 j K D L D v 9 G X i a w B m 7 A t x q x k E y F F U B 8 B C g m / j i t d U 2 y 1 s n Z 3 1 v B N s t b o n p 4 t u 9 6 T X X r g n H a v l t J u t V r f n d Q E l c c u A u 9 h X v f M v f W f R V v k y L R P g 3 y l + t P Y 0 f I L E g Z + r L V I c w V R Z m B L f 3 H 6 8 t Z y + j Q Z R B I i O L S 2 u v i 7 5 J d N T X h i q X T L m G 8 I V 4 d w o z 9 q X F 1 P j b 6 f 1 Z u f v E L 8 p F V 2 S K K a / s / n L T 4 J y n 1 L u B e j 9 n d 3 + F x / 4 + N 6 2 e o I A A o 3 8 I x u F u a v U R r k I + O e K r E n F b 3 C 2 O q 2 z l s q B R U P g 5 c 1 G 4 M i q U T 4 c T a 7 x M 0 W N n A U o H Y v / Q A k U X 1 F e x Z p I C V B x U n 1 l C 1 J X Z X M 8 E w U x + 6 F Q x W X x h E j w 0 x F q 0 C H 4 A N 1 Y 7 p C J t 6 o F s e A L D + A h J I d j 1 d n + X h I f v 8 E G R 4 V v t H E L A k e p f y Y x l L 8 j N k A d n E H M 5 3 9 U M S n Z U L P h j V 2 1 D W U Z I K + s j v k t g N 0 1 p l C v 7 P 8 B 8 A g C V x + M A A A = < / L i n k > < L i n k P o s R o w > 3 < / L i n k P o s R o w > < L i n k P o s C o l > 8 < / L i n k P o s C o l > < M e t a D a t a S e r i e s > < M e t a d a t a S e r i e s > < I n i t R o w > 3 < / I n i t R o w > < I n i t C o l > 9 < / I n i t C o l > < E n d R o w > 2 2 < / E n d R o w > < E n d C o l > 9 < / E n d C o l > < N a m e > F o r e i g n   E x c h a n g e   R e s e r v e :   A n n u a l :   U S D < / N a m e > < D i s p l a y N a m e > F o r e i g n   E x c h a n g e   R e s e r v e :   A n n u a l :   U S D < / D i s p l a y N a m e > < S e r i e s I d > 2 0 2 9 8 8 0 1 < / S e r i e s I d > < C o d e > S R 2 1 2 3 5 8 6 < / C o d e > < O r d e r > 1 < / O r d e r > < / M e t a d a t a S e r i e s > < M e t a d a t a S e r i e s > < I n i t R o w > 3 < / I n i t R o w > < I n i t C o l > 1 0 < / I n i t C o l > < E n d R o w > 2 2 < / E n d R o w > < E n d C o l > 1 0 < / E n d C o l > < N a m e > F o r e i g n   E x c h a n g e   R e s e r v e :   A n n u a l :   U S D :   F o r e i g n   C u r r e n c y   A s s e t s < / N a m e > < D i s p l a y N a m e > F o r e i g n   E x c h a n g e   R e s e r v e :   A n n u a l :   U S D :   F o r e i g n   C u r r e n c y   A s s e t s < / D i s p l a y N a m e > < S e r i e s I d > 2 0 2 9 9 0 0 1 < / S e r i e s I d > < C o d e > S R 2 1 2 3 1 0 5 < / C o d e > < O r d e r > 2 < / O r d e r > < / M e t a d a t a S e r i e s > < M e t a d a t a S e r i e s > < I n i t R o w > 3 < / I n i t R o w > < I n i t C o l > 1 1 < / I n i t C o l > < E n d R o w > 2 2 < / E n d R o w > < E n d C o l > 1 1 < / E n d C o l > < N a m e > F o r e i g n   E x c h a n g e   R e s e r v e :   A n n u a l :   U S D :   G o l d < / N a m e > < D i s p l a y N a m e > F o r e i g n   E x c h a n g e   R e s e r v e :   A n n u a l :   U S D :   G o l d < / D i s p l a y N a m e > < S e r i e s I d > 2 0 2 9 8 9 0 1 < / S e r i e s I d > < C o d e > S R 2 1 2 4 3 8 0 < / C o d e > < O r d e r > 3 < / O r d e r > < / M e t a d a t a S e r i e s > < M e t a d a t a S e r i e s > < I n i t R o w > 3 < / I n i t R o w > < I n i t C o l > 1 2 < / I n i t C o l > < E n d R o w > 2 2 < / E n d R o w > < E n d C o l > 1 2 < / E n d C o l > < N a m e > F o r e i g n   E x c h a n g e   R e s e r v e :   A n n u a l :   U S D :   S p e c i a l   D r a w i n g   R i g h t s < / N a m e > < D i s p l a y N a m e > F o r e i g n   E x c h a n g e   R e s e r v e :   A n n u a l :   U S D :   S p e c i a l   D r a w i n g   R i g h t s < / D i s p l a y N a m e > < S e r i e s I d > 2 0 2 9 9 1 0 1 < / S e r i e s I d > < C o d e > S R 2 1 2 4 2 6 3 < / C o d e > < O r d e r > 4 < / O r d e r > < / M e t a d a t a S e r i e s > < M e t a d a t a S e r i e s > < I n i t R o w > 3 < / I n i t R o w > < I n i t C o l > 1 3 < / I n i t C o l > < E n d R o w > 2 2 < / E n d R o w > < E n d C o l > 1 3 < / E n d C o l > < N a m e > F o r e i g n   E x c h a n g e   R e s e r v e :   A n n u a l :   U S D :   R e s e r v e   P o s i t i o n   i n   I M F < / N a m e > < D i s p l a y N a m e > F o r e i g n   E x c h a n g e   R e s e r v e :   A n n u a l :   U S D :   R e s e r v e   P o s i t i o n   i n   I M F < / D i s p l a y N a m e > < S e r i e s I d > 2 0 2 9 9 2 0 1 < / S e r i e s I d > < C o d e > S R 2 1 2 4 6 1 4 < / C o d e > < O r d e r > 5 < / O r d e r > < / M e t a d a t a S e r i e s > < / M e t a D a t a S e r i e s > < L i n k I d > 5 3 e 1 8 8 9 d - e 1 3 7 - 4 b 7 7 - 9 5 b c - 6 1 3 a 5 2 3 3 7 9 d 7 < / L i n k I d > < / M e t a d a t a L i n k > < M e t a d a t a L i n k > < S h e e t I d > F E R   ( 4 . 2 6 ) < / S h e e t I d > < L i n k > S z 4 B A B + L C A A A A A A A B A D t n f t v 2 7 o V x / 8 V w T 9 t G P y Q X 4 k N V h e O n f Q a N 4 6 D 2 G 1 v N w y F I j E J V 1 n y 9 E j i / 3 6 H p B 6 U b L O x u w 7 t f I B e R O L j i P y I P P w y 4 d E l v 7 2 u P O O Z h h E L / H c 1 s 9 G q G d R 3 A p f 5 j + 9 q S f x Q N / u 1 3 y x y + e p Q 7 9 Y O 7 R W N o b A B t f x o + B q 5 7 2 p P c b w e N p s v L y + N l 0 4 j C B + b 7 V b L b P 4 5 u 1 4 4 T 3 R l 1 / L C 7 N u F 6 8 y P Y t t 3 a M 0 i 4 y f b f 6 Q T O 6 b z 0 K W h N P O u N l 1 M G 2 P K H M i w Z 7 Z v P 9 K w c Z F E z K d R d O n H L G Y 0 q l k P t h d R 0 q z Y s M g V C 6 N 4 y V Z 0 v q b + N f O / H m V 2 y 0 r W 2 n n I q B / b M d D 8 j v Y q V j L D F 4 H n L u K N R 7 / D b G 4 D j L q r G Y 1 t F y o f Z p C M Q w o 0 x 5 P Z R z l o r H a j 1 z B 7 8 I x q R l H 0 I m G e m x Z s m F 2 l r M x J S / L X x K F a 7 V a 7 V 2 / 1 6 u 3 W 0 u w O z d a w 3 W v 0 e 4 M z s 9 3 / W 6 s 3 7 L Q y C 3 m N 1 I I Y p u n z j a Z F P q z d 3 Y 3 d y i i K b j W 2 k p O W r D T 2 r G 6 a S / N s a H a G n X b j v N 1 v n f d 7 W W M r N V I L 1 c Z e 2 1 G 8 o O E z c 0 S x R W y v 1 s K 6 2 e 6 Y 8 F + v A w 3 f W Q h w F O / T I n N 4 z R S G U A S 5 c R I d + I J t f 7 P c r G G c R W w Y w 8 W 7 G k z z Y R S H 4 B J q 1 p I 0 0 w K / T s l m B Y h F J i x y A u i y n 9 A 0 5 y B I / G 3 d 0 X s 7 O r o 2 t O i O P j M w M K a e d 3 h 9 M X Z G z u F + x i R N p W 5 q 6 L g 2 f G R R Y n s j j 4 b x o W O s e G r J j H h d N / R l H q Z w f m e P T z R c g v e C 6 c f 9 7 B 1 9 o C E s U G L w k 2 a 1 L p G v 4 w a W K e s q C C l 7 9 A 1 4 l v B + x h 2 N Y O L Q o T G D V / / k b Y b G h 8 W E N J U q 5 C 5 4 m b p W 9 5 w 0 5 R U Z B x 7 8 a M M E E x e p / X H g i n k / O D t v m Z k F k Q g V E j 8 O N 8 L c 1 H e Z z a s W S S n 9 t O s / O Y Y z x M A x 9 B E D x 9 B D D B x D F z F w D B 3 E w D G 0 E Q P H Y C I G j q G F G K C z n Q F i 4 B h Q R Q o M q C I F B l S R A g O q S I E B V a T A g C p S Y E A V K T C g i h Q Y U E X y z r d R R Q o M q C I F B l S R A g O q S I E B V a T A g C p S Y E A V K T C g i h Q Y U E U K D K g i e e d N V J E C A 6 p I g Q F V p M C A K l J g Q B U p M K C K F B h Q R Q o M q C I F B l S R A g O q S N 5 5 F J G 8 8 6 g h e e d R Q v L O o 4 L k n T 8 9 A T k 0 s n L j J O S W N 8 Y o i m g c v e k c d W c f n / P W S f K p + h L k o z 9 5 j X z 0 R 7 K R j / 6 s N v L R H + J G P v r T 3 c h H f + w b + e j P g y M f / U F x 5 K M / Q Y 5 8 9 E f L k Y / + z D n y 0 R 9 G R z 7 6 U + r I R 3 9 8 H f n o z 7 U j H / 2 B d + S j P w m P f P R H 5 J G P / u w 8 8 t E f q k c + + t P 2 y E d / D B / 5 6 M / n I x / 9 w X 3 k o z / R j 3 z 0 R / 2 R j z 4 G A P n o g w O Q j z 5 q A P n o w w m Q j z 7 O A P n o A x C Q j z 4 y A f n o Q x a Q j z 6 W A f n o g x y Q j z 7 6 A f l o w y I Q j z Z e A v F o A y k Q j z b C A v F o Q y 9 O A c / 7 w H P f F G f R 3 R u H M v j / h 1 H 1 K y c N o + p F T h p G 1 W e c N I z q 3 v q k Y V Q 3 0 i c N o 7 p r P m k Y 1 S 3 y S c O o 7 o d P G c Z W 8 M J J w 0 A F q s B A B a r A Q A W q w E A F q s B A B a r A Q A W q w E A F q s B A B a r A Q A V a w N g 6 / n / S M F C B K j B Q g S o w U I E q M F C B K j B Q g S o w U I E q M F C B K j B Q d B U w t s 6 M n z Q M F F 0 K D B R d C g w U X Q o M F F 0 K D B R d C g w U X Q o M F F 0 K D P y 1 n w I D F W g B A w V o w Q L 1 Z 8 E C 5 W f B A t V n w e I U x e d i T R 1 m e 8 Y k t F + Y / 2 j c w T P f + I 3 6 3 t 6 D 5 O Y p 4 q l 6 F c R T w l N 1 N I i n h K f q e x B P C U 9 1 K 4 x 4 S n i q m 2 P E U 8 J T 3 S 4 j n h K e 6 g Y a 8 Z T w V L f U i E f F s 3 W 6 G / G U 8 K B q 1 u J B 1 a z F g 6 p Z i w d V s x Y P q m Y t H l T N W j y o m r V 4 U D V r 8 a B q 1 u H Z O o S N e E p 4 U B Z q 8 a A s 1 O J B W a j F g 7 J Q i w d l o R Y P y k I t H p S F W j w o C 3 V 4 t s 7 M I 5 4 S H l T N W j y o m r V 4 U D V r 8 a B q 1 u J B 1 a z F g 6 p Z i w d V s x Y P q m Y t H l T N O j w o m n V 0 U D P r 6 K B k 1 t F B x a y j c 4 q C O U 0 2 b o O I x S z w D e Y b 0 9 n V m w I G + n v 5 t E + S T 9 X 3 I B 9 9 y A D y 0 c c M I B 9 9 0 A D y 0 U c N I B 9 9 2 A D y 0 c c N I B 9 9 4 A D y 0 U c O I B 9 9 6 A D y 0 c c O I B 9 9 8 A D y 0 U c P I B 9 9 + A D y 0 c c P I B 9 9 A A H y 0 U c Q I B 9 9 C A H y K Z + l Q / 2 s 5 4 P 6 W c 8 H 9 b O e D + p n P R / U z 3 o + q J / 1 f F A / 6 / m g f t b z Q f 2 s 5 4 P 6 W c t n K 9 g C + e i j L Z C P P t w C + e j j L Z C P P u A C + e g j L p C P P u Q C + e h j L p C P P u g C + e i j L p C P N u w C 8 W j j L h C P N v A C 8 W g j L x C P N v T i R + F R + 5 X R e h / a 6 6 c l i z 1 q v K 4 8 P 3 p X m y 6 m j T F l z s S O 7 Z n t 2 4 8 0 b F w k E f N p F F 3 6 M X S G R j W j a R F O w r G j W F g / u L b 6 P p b r a 8 h e P r E w 3 k z s z e H G P g D r + Z p j P q y u R T 4 F 4 d d o b T u U 8 + K m J s G L 7 w W 2 u 4 j t m E U x c y L r w f Y i G B U 7 c s h t G K y B J t i 6 C D z 3 C k a A F Y c J F N 6 R k Z u e + t B 5 / u C L I P h a t V 7 O J O L 9 i D c F u F d 2 n B X f S i e L p + B l 7 n u b R X I f O S G 7 p + 7 k I i u 9 M 4 8 A G p r W H i V x A D + Z A w 0 p U s k 4 i S C 9 S B G A q M N W t n f r A b T I g v F Y T i D c 1 A O L Y Q Q n K z + H V 0 k l n 6 D 9 S / q a 9 y e / J 3 M Y 3 T 5 H H P h T P y s v o e 7 M K l e A i Z Q / c z t D d F l J H k V O a n p H R r X w B N K y l 7 W d I / j z X l 4 x L 6 a h S l 5 J L Y + B x R O l 8 c 4 B I H M I d 0 d X I Z / J F x v + T N I s U g i M w z D m q d w 3 t O u t b r 1 l L l u t o f g H T 8 6 z y a X v i o t W q 2 X W x T + l X J Z J b p L V / J 4 7 L d E n o R g r S Q R 6 4 V 1 4 t v 8 V U j + x + O l m l L V + R 8 5 W 6 b / T M N h X X u R t 1 Z D j b 1 + d N J d I t n v b t Z 1 H J i x a e / Z G J O f 8 1 T Q y 9 R 0 v c a n 0 t V P / Q Q x / z k A O l 7 3 Z Z C v p G n y F R W x / w 5 c S 4 z V i w x g u 3 t V e I 3 c Y x S H z H 2 v W Q 0 j / n c D 6 s 7 l K f I d 7 d t J M K 3 y r p i t b / c F n 8 Z v r R E E S S o e n V G n u a f i E P t i J F y 9 o H E P l w h l W k v l q 4 N B L / / E a F s U E v G 3 + A q r p + R T g D m k Z 2 n 7 E n 0 h d + f z q b N h d i G Q v V D p 9 S 7 7 l e S L G u 3 z L A e S S Z q W c r B f J g c P d D X d o S 7 p a B 6 H t z a A / j L 8 A X j R b T S B / Z s d P 6 S 3 4 H I 8 6 G R y 1 c l 6 v 3 N 6 s O 9 8 q J r y H o g z k K K s k i k K 8 h z C 1 V 2 u l T J F G e N 9 n M I C 8 s e 2 x + 1 A O y s z H 7 s o j T W X x z I a v 6 N 1 h C 2 n 2 Z m 5 t E F L x H 3 R j g f 8 o b t J 0 M d b M L E O O P K F k F n d t s 3 3 e 4 m E q U t k c I L b A T w k 8 6 Q w + q K Z a h 1 x l 0 1 A 0 Y Q a D t 5 R Q z g f / / 8 h 8 2 9 s q l 2 c U 5 a 3 Z / G b 5 + / V n p a T s 4 X X g Q M F D u i l r k K V 9 7 1 H R q u V F p 9 / v d 2 G M 5 U l E T P 6 m k C d u 4 s Q i c X o z E b I k T + C v 7 J k 5 s s r 4 c j q + v Z s J N 5 A n Z v W 5 4 k k i K 7 2 D g Z I b S n P I t b 0 J k u x u R J q l e 3 i Q 6 L N s k n j z / E q O m L T M M n N A R Z 3 i b k K 5 a p F T e A Q N e K b l 0 m r + v o q S 2 z d q p 3 C L p d M c n A / e s r L C C t y r m / t W 1 m t Q y R / W L l z z 5 T s t 3 K 5 3 1 M K V M u S O r m y Q p t Y / x v O P 0 0 n d H N S n s 9 v R e P l P 2 C y k W c L u K I o C h 4 m 5 n H p w t 4 A r / n D a H p y d F / s G v q 1 I B / 1 2 + a X 9 K C S e m p + m p d u K d C j l 2 4 y 3 b U O U G 4 l 4 u 1 C K P k 0 R T R L L F H 9 A c S f M Z V u r C / D l R v B g p M a U E k p p a f e b V d L H 5 9 N T H V L p J F Q m b 2 n A 7 U q V 5 r Q V q 0 9 8 H w b J e s v x F K k 7 S m a e R u z G S r m C w r b T K f J 2 l E / b v L 9 S 2 u J J I T k s c E v G y s / d q E g j p R y Z p O R L K z s q p u b z H R m M V J g X 6 m 0 + S s H R p S t M J Y V 8 W g h Y X 1 t f l B U l T e Q K 9 z Z g P m x + u 1 2 p b t N b A n V N b k 7 8 J N M V r H L C s m A F 6 Z U U 8 r s d X b 7 G 2 U Q E W u U E M o Z 5 / B j I c f z B d f k S q 8 4 2 W P r d f G T z + b 4 W 7 b g N W R C y W I 5 + u r Z h i Q 6 K n U S e I J 1 / / k a E j S z F E l f G 9 K b x x + i i 1 W o P j X 2 L S 7 p g p P N F q p q S T S W N j 2 Q K X m 9 T / F 6 D p 2 w M 2 3 f z B + R 2 1 Y q Z F b n I j z s D k / 8 l V U 0 k y 2 D N n H J v s p T 8 u d D Y P E 1 m y 7 X v t t M / 6 / f T X G m O 6 5 R 7 O y r z U R O l 8 z F u Q 7 p i y c r I s s S u r i i U V 8 k W z + m o K C G f N A 9 d 2 N K Z f K P J L 0 g m 7 o R q n E b Z b f Y C l R T I B Q 3 m J B 7 f W W 8 V 2 8 7 K T S v + I + 0 W n T + M X B c 0 + O 7 d X a k E 7 O f D U M o U / 5 m G E V 8 z k j U I 0 + y 3 F v v z S T G E B Z 4 b q R t V d a o M 8 k k 5 H + 6 V X F h Q y t k 8 Q e Q L X / F Z Z k m / M Y 3 4 Z l h K y x v O p r g l t h M n t j d / 4 C A e 0 t 9 F y T s W Z b + b 4 n N X u S M z n 6 4 C n z n y D c n 1 N t 1 U i C G f 3 P t i K Z W j h r c B Z j J 4 n v G H O + n K 5 C 3 5 K O m k G u u Z w f v n 1 5 8 W l 2 E Y h D t d U J G T F Z u B g g a 3 I r x 3 + n 7 z Q r K B U m + 7 x d D I E j L H 9 9 / R 3 f 3 O m X m E 7 i 5 8 S z Z u D F A j l H 9 f 5 l h B r j H 5 C y n 1 b 4 B B C X 9 a E n 7 5 l I + T s g A 1 1 t J 3 R M Z K j p 6 9 i 3 X E / 3 w A I 6 t x h P o / b 6 H 6 R / V / U u r f / K K s a 6 j + U f 3 / M P X f R v W P 6 n + X + q + 4 o J 9 Y / f e 6 v d 5 R 6 v 9 9 4 L n f I / V l / V 9 K 1 x d d R h F / U i K e g 3 r z r 9 s H K L h R c J + U 4 G 5 / U Z a S H y 2 4 b 1 B w n 6 7 g 7 q D g R s G 9 S 3 B X X N B P L L j P u 4 P O U Y J 7 3 9 f c j 5 f g + y z + U q J c h w V l O s r 0 f b 8 X N 1 G m o 0 w / K Z n e + a I s Q D t k O v 8 K L c p 0 l O n f L 9 O 7 K N N R p u + S 6 R U X 9 B P L 9 P Z g 0 D p K p u 8 N / T t e p + 8 1 + U s J d S 0 Y V O r / S 6 X e h l X w 1 1 H q b V T q q N R P S q l 3 v y h r 0 L Z S h / U T l T o q 9 f + G U u + h U k e l v k u p V 1 z Q D 1 L q 6 Y U M N k 5 5 B h P q 0 f j w L 1 J k 1 W f B 8 / G V Y a w d X H c a z T 0 3 Y 3 p Q 3 G x O p j D A I 4 5 5 8 R X I S R 6 u e 5 h B E E r l 6 i C z m P 9 1 e l i n r P v 7 8 4 F t D 3 p 1 2 3 F 6 9 a 7 d d + v n t t O t t + 9 h S H T p A + 3 Z D m g 7 Y V n 9 l A i f S g f j 4 w X E F w + O r s 2 / n + K 7 9 P W w T k r / k l e W p u R 3 J Y 6 3 p t S 3 y C g M Q Y f y r h 3 + U Z M s B P 5 O r H q H R W O L F y I q 8 q j x l K x 1 d X l n / K X b a P f / y u P G s 1 R y x c I o / p O 3 P 7 2 S K Z / z l M 9 S q v / J 1 w p 5 I e 4 / i / / r q 7 x K v z S T P r J Z a n v m t 2 P 5 M Z r A u 2 Y r d m B 8 u d n v n H c y B 1 8 2 B J T X a 6 m E D x 3 l 4 8 n s h r 7 G p K l Y g H X x / l + w v s s P K B x i T X o Q W E 7 z + p k t 8 M s H m x N + x Y / 4 3 7 I O 7 B a v + Z H R l y O q 3 d E 1 / 4 w L 9 x 3 p q n K o B d n h S x f 0 M D i H Y 6 u L D 9 s w j 3 6 H D S F 5 v 9 P G L R Q 4 q r r 8 0 t I R L y C b O K N I t P + o x a R i I 2 u N 2 J o e + H 2 k V v b R K F k 5 m + a 3 N v 8 E T Q z r l f U f S d Y Y X U s + A Q A = < / L i n k > < L i n k P o s R o w > 3 < / L i n k P o s R o w > < L i n k P o s C o l > 1 6 < / L i n k P o s C o l > < M e t a D a t a S e r i e s > < M e t a d a t a S e r i e s > < I n i t R o w > 3 < / I n i t R o w > < I n i t C o l > 1 7 < / I n i t C o l > < E n d R o w > 5 0 < / E n d R o w > < E n d C o l > 1 7 < / E n d C o l > < N a m e > F o r e i g n   E x c h a n g e   R e s e r v e :   M o n t h l y :   U S D < / N a m e > < D i s p l a y N a m e > F o r e i g n   E x c h a n g e   R e s e r v e :   M o n t h l y :   U S D < / D i s p l a y N a m e > < S e r i e s I d > 2 0 2 9 7 8 0 1 < / S e r i e s I d > < C o d e > S R 2 1 2 8 0 4 2 < / C o d e > < O r d e r > 1 < / O r d e r > < / M e t a d a t a S e r i e s > < M e t a d a t a S e r i e s > < I n i t R o w > 3 < / I n i t R o w > < I n i t C o l > 1 8 < / I n i t C o l > < E n d R o w > 5 0 < / E n d R o w > < E n d C o l > 1 8 < / E n d C o l > < N a m e > F o r e i g n   E x c h a n g e   R e s e r v e :   M o n t h l y :   U S D :   F o r e i g n   C u r r e n c y   A s s e t s < / N a m e > < D i s p l a y N a m e > F o r e i g n   E x c h a n g e   R e s e r v e :   M o n t h l y :   U S D :   F o r e i g n   C u r r e n c y   A s s e t s < / D i s p l a y N a m e > < S e r i e s I d > 2 0 2 9 8 0 0 1 < / S e r i e s I d > < C o d e > S R 2 1 2 6 3 7 1 < / C o d e > < O r d e r > 2 < / O r d e r > < / M e t a d a t a S e r i e s > < M e t a d a t a S e r i e s > < I n i t R o w > 3 < / I n i t R o w > < I n i t C o l > 1 9 < / I n i t C o l > < E n d R o w > 5 0 < / E n d R o w > < E n d C o l > 1 9 < / E n d C o l > < N a m e > F o r e i g n   E x c h a n g e   R e s e r v e :   M o n t h l y :   U S D :   G o l d < / N a m e > < D i s p l a y N a m e > F o r e i g n   E x c h a n g e   R e s e r v e :   M o n t h l y :   U S D :   G o l d < / D i s p l a y N a m e > < S e r i e s I d > 2 0 2 9 7 9 0 1 < / S e r i e s I d > < C o d e > S R 2 1 2 5 4 5 5 < / C o d e > < O r d e r > 3 < / O r d e r > < / M e t a d a t a S e r i e s > < M e t a d a t a S e r i e s > < I n i t R o w > 3 < / I n i t R o w > < I n i t C o l > 2 0 < / I n i t C o l > < E n d R o w > 5 0 < / E n d R o w > < E n d C o l > 2 0 < / E n d C o l > < N a m e > F o r e i g n   E x c h a n g e   R e s e r v e :   M o n t h l y :   U S D :   S p e c i a l   D r a w i n g   R i g h t s < / N a m e > < D i s p l a y N a m e > F o r e i g n   E x c h a n g e   R e s e r v e :   M o n t h l y :   U S D :   S p e c i a l   D r a w i n g   R i g h t s < / D i s p l a y N a m e > < S e r i e s I d > 2 0 2 9 8 1 0 1 < / S e r i e s I d > < C o d e > S R 2 1 2 8 4 9 3 < / C o d e > < O r d e r > 4 < / O r d e r > < / M e t a d a t a S e r i e s > < M e t a d a t a S e r i e s > < I n i t R o w > 3 < / I n i t R o w > < I n i t C o l > 2 1 < / I n i t C o l > < E n d R o w > 5 0 < / E n d R o w > < E n d C o l > 2 1 < / E n d C o l > < N a m e > F o r e i g n   E x c h a n g e   R e s e r v e :   M o n t h l y :   U S D :   R e s e r v e   P o s i t i o n   i n   I M F < / N a m e > < D i s p l a y N a m e > F o r e i g n   E x c h a n g e   R e s e r v e :   M o n t h l y :   U S D :   R e s e r v e   P o s i t i o n   i n   I M F < / D i s p l a y N a m e > < S e r i e s I d > 2 0 2 9 8 2 0 1 < / S e r i e s I d > < C o d e > S R 2 1 2 2 9 9 0 < / C o d e > < O r d e r > 5 < / O r d e r > < / M e t a d a t a S e r i e s > < / M e t a D a t a S e r i e s > < L i n k I d > b b 8 9 a a 9 5 - a c c 5 - 4 a 6 d - 8 a c 4 - 2 b 2 1 2 4 e f e 5 a c < / L i n k I d > < / M e t a d a t a L i n k > < M e t a d a t a L i n k > < S h e e t I d > F P I   D e b t   ( 4 . 2 5   ( b ) ) < / S h e e t I d > < L i n k > D B 8 B A B + L C A A A A A A A B A D t n X t P 2 8 o S w L 9 K x F + t r i C x 8 0 Z u j k I C b X Q J o C R t T 8 / V F X L s B X z r 2 D l + A P n 2 d / b h V + z E N k 2 p O R 2 p K v E + x t 7 Z 3 d n f T M y g / P G 8 M m u P x H E N 2 / p w J J 0 0 j m r E 0 m z d s O 4 / H P n e 3 b H U O f p j o J w / a 8 S 8 U R 1 1 R T x o X I N e l n v 6 7 O o f j h 4 8 b 3 1 a r z 8 9 P Z 0 8 N U 9 s 5 7 4 u N x p S / c / p 5 V x 7 I C v 1 K G x s 5 D c + N i z X U y 2 N H A 2 U 0 Y N q 3 Z O x 6 p F r R y c O F / P h a D K f n I y I o U G F O l U t 9 Z 4 4 J 2 e + a 1 j E d c 8 t z / A M 4 h 4 N 7 l T T J U p 9 S 8 Z A u T A c 1 1 s Y K 3 K 9 J t a l Y X 1 / k d i U l O B p r x 2 D W J 7 q g T Z / 4 H l j U g L B Z 7 a p z 7 2 N S X 5 A b C g D h O q r K f F U H T q X E 6 i M H A L a H I 2 n X / i i G c g n 7 R O p D f f Y r o i a n v m G q Y u G J 1 I r 1 p b X i J Z 0 m q h S B 3 J D b h 9 L 8 n G j v Z B 6 p + 3 u a b t 3 0 u / 1 G n K n + a 9 G + 7 T Z C C S E P Y Q E t k z F / W v 1 g f J 5 r S e e K V H G 7 h 2 V h L I a s C K P 2 b 9 F o 3 H K / i n 1 r T a i z / b 9 L l X X m x P n 0 d B Y s 7 m n r t Z s N J L c l K S G J L d k p Z 7 Z C E Y U T c l A u Y a Z I r A K X K j 1 f L f k H K n W Z r F Z w 1 J x j V M P P n w 4 g p 1 6 6 n o O 7 O q j w U K p i w b Y s l j L + t Z 0 D J S x 4 W o 2 K N z y i a g p N U V 0 r c z I U n V f 3 B u e a E Y e D R A w I q Z Z v j 9 b u U O t v K G S l H q s r x D 0 s m f 4 Y r i + a g 5 N 4 n h l V 3 h 0 1 4 Q Y N l 1 X 5 O n a E c r 5 Z N w / E G c B 5 g 8 2 P D X U M 3 J H H D j h 2 N Z T 6 t t 9 F T 4 d V 3 D O D S 5 u J r W J 9 U h c b w X W + L R 2 R e C / z / O x U o 8 1 U m b 2 0 0 Q f 9 D p K n X 9 S R r Y J P 2 C f 8 w 9 C 4 s j W w a 5 J f a n T a 0 i B B F Y I H X z L c z Z M 3 M T S D Z V 2 j Y q E v s V g f 8 X A z / / 2 D W 9 T U g H N n Q r o v z k F j M k S / v 9 I L O K o Z u 3 S W B l l l 0 M r S x v t Z k / u y 3 K j + y b V 8 c U 2 4 a F U Z 1 O b A R N a z J L M b N 8 j t X d f Z r P 3 J R X U z l J Q q 9 X r d 9 u t N 6 q g C 9 8 0 N 7 W h p o H p M p Z A b k I 7 F 8 P S 2 u n s W T 7 S W 9 P O p 8 3 S M f S S G u h m a a D Z 7 8 P 6 6 D b f m g a m v g d t Y Y F Y u l t S D 7 0 9 K 0 F + a 3 o Y m u B M W u D n P J J Y O d d L 7 d 1 w c u G W 3 S j 9 P e r 5 o W U S H 1 e g r Y + O u n 5 Y G F 5 J p 4 y i z 4 X t E A 3 8 g J e B U 3 w + F u t L q F 4 8 G I 6 3 G a u b 8 s I + u 8 S 5 X l P z X R b C v t r O d 3 e t a o T q i 4 o a 2 0 + W a a s 6 p W T D 9 Q z N D R z Q j B r l x r H X o E 2 Q R R 3 T C 8 D p g e f 4 0 D i j I h Q 9 s W D w 9 M Z n t v 1 9 W 3 q y U m H z w 2 Y K 1 L 1 S v a B 5 q l y Z P 9 h P 1 5 a 5 m f t L V 3 O M J d H H Z 0 H r z D q F e o K i 9 9 D 3 b P h p a P A g U a k y 8 l 0 o j 0 q Y g o h m r F T z x g S l u R S l k w U K F X V n e L C E / Z U V K m + r V P k K z 7 8 g z + F 4 w m s l F j i Y W E F 7 r t T M q m Q H 2 E n h P d M V C o + i h M V D V x O i M y q 2 G 4 + h L J i s d A 3 T P x 3 l h U E t Q l z z s d L k G p g / E O J l L g B e o 1 B z d E E D V o O z D b 2 n U o 9 K F F i H j k d L w T u X + i l v P 6 p W z i 2 d f c i M C g S V y p W / u l 7 C R n r k Q R s J 6 r a K F B i F e W a q 1 n c o / W p 4 D 1 f D K J q U q k m 1 / o s 4 9 q 7 2 r C 7 V g 6 + / X X 1 E r c J 1 u / O 5 0 n X U 9 V 2 b 6 o Y V h / q P l y k T S z N 9 n X B b O 7 H u 2 P K n O u D L Z W e 1 k i q 6 B F u R 5 6 j r / N 6 f L c O L u + w 7 Z I 3 J n e q b 3 p x 4 4 L z f R / Z p q 5 g a a I 2 c W / e X q n X v g w E M d b J d H q 5 K a i M W j m q 5 9 I 6 B X 7 + 9 Q L M b K Y G O u R 0 e c M V f + 2 w J c s X b U K v U t 9 r x f i 6 f S 2 o B q I 1 Z k N X a B j 9 l C u M x 4 C h l f n p g 4 K F + q n o P 4 h L M g E m 0 Q D n x z m G / 5 P M G w 8 l r x j Z 0 7 L j m E 7 9 V y B r R E f I I W N Q m K l P o 2 K d w W p s j 1 T S W D l 8 n g d n L q l P q s f M s W F F s d O X O t m B m b l R g G + / f Z D O A L R 1 d i H K 2 1 q S g g q 8 8 B h f z m d T v S a 0 W j V Q y 2 M i J K H C F i G 2 U 0 z b e S r l w y N 8 + 0 N e G 3 W Y K C z R R k K w H s 3 t v W K q Z a h d W R O 0 H 0 + u r x a f L b 7 G W f B S X t g Y N 9 w + F t 1 E W K r g 9 7 D k W Z 3 J L 7 s o t Q L C o U G G 7 u s 5 I Q P c 1 j x V O r s a M A M I C R c R K 2 c X o f D K 6 m U 3 Z 9 g 4 L g / 4 i O C e u Y A G E g o K w 3 a W 6 A R 9 M X A 1 p K D Z 2 D T d i 4 + S P x G a U f k o E / h a B Y Y n 6 R F d j Q g G B b 0 0 a H n s k y d b x + l 0 d u e Z y e g v 1 R q e U 1 O 9 3 i h x i Y W A 9 8 x C j g W k e 1 0 5 E 4 Z v x x l t t l B l Z q U C B g / + M r r 9 M x s d w l k 6 m N 8 P R 4 r 8 A 5 q K K y R 2 6 r q 0 Z b I 8 K y 6 x H y q X x s q 3 Q G E V 4 s d D T 7 R f q P a O p e L 0 o E w Q v l l J I 9 M W I P 3 b B V T w j a 3 9 p G l r N v q u l O 4 h p E C X s 8 W z f 4 Y s y u m K i r 9 j I w e e b E 8 1 3 m J G p j c n a d g 3 P h q 4 s p E R 0 G H z U J d a d 3 6 i 8 D P G A 4 Q a O L 8 A p Y P W D u Y l t 7 8 T y z C r l 4 v Z 2 3 L 7 j R 8 f 2 1 y n T F J V m t A x s E X O T E r V M L W m z F N V l t B f P v L u T e O J x R B E D M G O 1 l R U a W l a m J G p 4 U a y e S 8 n o K M S H r h K s a 9 h F 8 c t w T Y N Z F O f M V o n y d c 6 U 9 b 1 x G z t X R C F F z x v b s M A r b X Y 4 d o p L B f p K V B z 7 q U x W c N Y x y U x X U L 5 V o n x S 3 f N n L 9 i 2 o K 1 k g T K C X X 9 v 8 5 X + W d f p Q R v f m w A A e r j 2 q X V Y s + e 4 c Q w b V i v f H 2 S t w k F t R 4 g f F v D D I p w R J i M o G b B P t c n V y V / D 0 x r 1 n Y 1 7 q 3 Z j O 9 6 d b R q 2 O I h s x 6 2 9 g 3 P p f T y W 8 E 4 s 1 / f i 4 B F b i 1 N P 4 m 6 x s k F s h 0 1 h 7 M S j T x p V B 2 3 5 U T 9 q d h v 9 V t h C H G 3 2 2 t C S o w l K A O 8 s 1 Q J j a I b C o z r e j J + Z N 8 1 O p 9 0 X t V w s p R b 6 t V F C c r y Q 2 7 X a j U N W h r + q B V X M 7 Y o a h V 2 C I 3 c y j F r w O / H v y y X q C f I v z g X q M Y a c u M F l M J G x E q g F I t N 8 k 7 q + q W b p q l B 0 z I 6 I Y Z H r u 6 F O 3 0 X I d r 8 S L c D h d h w O N J Z 4 o W H u r w F T g 7 D C 7 n o l W s r c W n O K j L N q b L G P k / V w H a u F Y y h Z T Q t Y P b M Z 3 3 g V t x 8 T l 3 q r H D S v q G 6 i S 0 X V a I j w + o 4 q 4 k 4 E i / i V 4 Q b B I 7 q H Y 1 f K 1 C I r 2 4 L T i s 0 Q P 6 W D 7 x f p A v e X V n C E 1 L l B g x 0 N F m j 0 e c Z N G r 9 U Y l 9 o A z 8 9 G v T l i z q 1 Q u e O Y z u Z p i i q C Z p N g a f B v D A r L u Y 3 b M Q f k N O 3 H i 2 N o C A w g A e g c L n R k K W O v J f C 0 1 9 v 5 d N 4 u k 8 l q T x 7 a E j n r 0 7 n 3 e N G 6 6 3 T e R / p H O k c 6 X w n n U u 3 s f M m g 8 5 b b a R z p P N D 0 r m M d I 5 0 n k X n W 6 a o s n Q u S 0 2 p y b h z D 5 / n v H 2 V D + s 5 A i p J 7 g U G j R j / u h g P x A 0 M 3 / 9 1 G B + 8 Y Z 5 H 6 6 n 3 C h H X E d c R 1 7 d w X b 5 N H E B p Y J c 6 B + T 1 K + R 1 5 P U m 8 j r y e h a v p 2 x R V Y k d H r H T a D G 0 y C X 2 E r 8 g U J T h S 4 i s M N W X V A x y / q t z f u N t v 0 y T + r 0 Z d A D Q A U A H Y M s B a N 4 m z r O 0 A 9 C V M W C P D s A h H Y A W O g D o A G Q 5 A C l b V F U H Q H g p / S I O Q N F f g C 1 K / 0 X l V R j 9 y 6 g E u R / j + / v i + x L i P e I 9 4 v 0 u v G / d J k 4 r j O 8 j 3 v 9 s v G 8 j 3 i P e Z + F 9 y h Z V F e 8 l e E K 5 0 c m J 7 6 c z u O Q j f L p P J T E 9 e 2 i I 4 q + N 4 l I 3 h d h v K g S f S k 2 E j I 6 M j o y + x e j t 2 8 S R k 2 Z 0 e l p i C B 4 Z / X C M 3 k F G R 0 b P Y v S U L a o q o 3 N H o p n z 1 v y u H I P 5 p L 6 r Z y V 5 f d 8 w k d o x g L 4 v g C 4 j n C O c I 5 z v g v P O b e K s w Q A 6 w v n P h v M u w j n C e R a c p 2 x R p e G 8 0 8 l 5 P 6 Z k 4 u t 8 Z i 8 p s J I o / w K l I O E j 4 e 8 j f A y / I + E j 4 e 8 k / O 5 t 4 s B C w k f C / 9 m E 3 0 P C R 8 L P I v y U L f p J h C 8 + 8 L 8 G I D R q j 4 l J v J J / W v M Q K e L 7 r T Z N q r f H U 4 h l c C y Z l 7 K i l J 8 a E D L 8 r 8 h G W f T X W 3 f 9 w Z N M h p e O 5 d 5 r Z a P s Y D Z K Z P t f z / a T q 9 k O t g 9 q d r B 9 R s e D Z 6 M M D 5 i s b J T 4 Z g 2 i P W a j R L R / n W y U M V N U 6 d B 9 k 8 U M 9 w D 5 r s S M P 5 K I s q K o v n + o y O 1 V j r 3 / B G 4 v F 3 u X O h h 7 R z 5 H P t / F 5 7 G U b 8 3 s 2 P s h 0 8 V j 7 B 0 B H d N P I q D n p p 9 s V v r t G p 4 i R + o e K v 3 k Y T N P V h r j i 6 s D w b 7 K + S a r G J D n + S a b f S R + J H 4 k / l 3 E H + V 4 Y w d Y R r 5 J C U P y S P y Y b x K J / x X z T Q p b V F X i F 2 5 J 7 y D 5 J g + Y a r L S r F 9 Q E Q j 6 G M H f F 8 H v I s 8 j z y P P 7 + L 5 W F K 3 H k b w k e c x w S T y f A U S T P Y q z f M i w 4 5 U O M F k y d y S F e X y 1 I C Q v a u c U b K K Q X a R U R K T 1 i C U I 5 Q X y S g p Z W e U P O S v t G K Q H a E c M 0 o i l O d m l J Q q D e U i s 0 7 O m + + p V I s v S i Z Z U U D f M T j E d A y R 7 w u R 9 5 D G k c a R x n f R e C x t G 7 7 k j j S O K S S R x q u Q Q r L a L 7 m L L D g 5 r 7 w U z Z Z 4 y O y R F W X 3 c q p A p E e k 3 4 f 0 + B Y 7 I j 0 i f Z G c k f j W C y I 9 5 o x E p K 9 C z s i f + t Z L Y A x F n s g o b + T U f i y X N T L G D z Y s m d f O O C k 3 G r L U k Y t m n C y c f j 7 d p 5 K O Q v b Q 0 C H 4 F Q k o W 9 V 3 C F i e y T 7 m m U R / 4 N f 7 A 3 t z y P + i B P J U G / G M k i 1 8 s w b B / 5 D g L y H 4 / + P B n 1 7 k s 3 7 s s j j R c 8 X / z F 9 L z f k b r L s S K B b m 6 h w B l Y T s A o N G 4 s Y Q / J 4 Q v N z A E D w i N y J 3 L n J j q B 2 J G 3 O 4 I 3 H / D s T N s 9 U w N M g l 7 i K 5 D k s y e A m R F a b y k o p B T v / N M k E W 5 X S e 8 L G F n I 6 c j p y e z + m Y 2 B E 5 H V O 5 I 6 f / D p w u I u P 9 g y R s L A n p R e V V m N D L q A T x H M P o + 8 L o E u I 5 4 j n i O Y b R E c 8 x 7 z r i O e J 5 l H 8 x J 4 w e S 1 d Y G M H T f S q J 2 d l D Q 5 T + z d I x F k V p k X W x i S i N K I 0 o n Y v S m F 0 R U R p T n i N K / w 4 o L Z L J 5 L w D n k o s W B i o d / W s J F b v G y b C N c a p 9 8 W p M a U 5 w j X C N c a p E a 4 x d T n C N c J 1 L A l i z m s k R T P / F W b u k g I r i e I v U A o S O h L 6 P k L H 8 D c S O h I 6 E j o S O q Y z R 0 L / R x B 6 m N M Q Z o / 2 u D b 1 4 B l K J S U M 1 1 U k A B T B m t P 9 P 6 W P V E o g + A P J 7 k A q h v V 9 U j J Z Y k O / W 9 5 p a u t Y X U r a c Q v 2 8 f G y 1 5 S P O 6 2 m 3 l W l 5 l J r U T x i k g G 4 n j V i f n T U 9 Q N d b a V T O t I G 8 w d C v B f 3 n t l P Y D j I c 8 l B c q M R d O a i R r b p r 6 y X S 4 v 1 H y h D x w G S o 0 N z y 4 / L f r J M W 9 V n q n V f c h H w C W E d Y d 8 E m m W u D n 1 P v v a u d S K 3 a + + W 7 + F Y i a q V C 8 N x v T / p Q M Q n X v I t L P n G s f d P m l O W f 2 D X 3 w a 9 N i + A B v X 4 v e u J Q Q Q 2 z m N N Q F E M 7 k q u 7 0 6 z 1 w y M Y V I Q q H u 9 5 p h Y d r m P x t M r 8 g w n W U w C n C H L / 8 G Z y N y 2 U t K 4 b Y C j J + w f y A I b V l o c M 0 m W a 9 w / e C W H x S y j Q Z 5 e 0 A 1 c B B N Y j h o R Y Y H L S u A D P t e B F 8 F K v L Q 7 n d 8 L w y Q / I I N h 4 g / K u I E G L + r + x X D h H H z B B A Q b Z + i y 5 3 / R q b I l I 3 g a 5 t m V m 1 B q A e K d g 2 1 + A / S 7 I h 4 c X I P / A 7 m 6 2 7 A M H w E A < / L i n k > < L i n k P o s R o w > 2 < / L i n k P o s R o w > < L i n k P o s C o l > 1 < / L i n k P o s C o l > < M e t a D a t a S e r i e s > < M e t a d a t a S e r i e s > < I n i t R o w > 2 < / I n i t R o w > < I n i t C o l > 2 < / I n i t C o l > < E n d R o w > 8 7 < / E n d R o w > < E n d C o l > 2 < / E n d C o l > < N a m e > F P I   I n v e s t m e n t :   N e t :   U S D < / N a m e > < D i s p l a y N a m e > F P I   I n v e s t m e n t :   N e t :   U S D < / D i s p l a y N a m e > < S e r i e s I d > 2 1 9 1 6 8 0 1 < / S e r i e s I d > < C o d e > S R 1 9 8 1 4 4 0 < / C o d e > < O r d e r > 1 < / O r d e r > < / M e t a d a t a S e r i e s > < M e t a d a t a S e r i e s > < I n i t R o w > 2 < / I n i t R o w > < I n i t C o l > 3 < / I n i t C o l > < E n d R o w > 8 7 < / E n d R o w > < E n d C o l > 3 < / E n d C o l > < N a m e > F P I   I n v e s t m e n t :   E q u i t y :   N e t :   U S D < / N a m e > < D i s p l a y N a m e > F P I   I n v e s t m e n t :   E q u i t y :   N e t :   U S D < / D i s p l a y N a m e > < S e r i e s I d > 2 1 9 1 6 9 0 1 < / S e r i e s I d > < C o d e > S R 2 0 0 2 1 6 2 < / C o d e > < O r d e r > 2 < / O r d e r > < / M e t a d a t a S e r i e s > < M e t a d a t a S e r i e s > < I n i t R o w > 2 < / I n i t R o w > < I n i t C o l > 4 < / I n i t C o l > < E n d R o w > 8 7 < / E n d R o w > < E n d C o l > 4 < / E n d C o l > < N a m e > F P I   I n v e s t m e n t :   D e b t :   G e n e r a l   L i m i t :   N e t :   U S D < / N a m e > < D i s p l a y N a m e > F P I   I n v e s t m e n t :   D e b t :   G e n e r a l   L i m i t :   N e t :   U S D < / D i s p l a y N a m e > < S e r i e s I d > 5 3 8 2 9 2 2 0 7 < / S e r i e s I d > < C o d e > S R 2 2 1 3 1 3 2 4 7 < / C o d e > < O r d e r > 3 < / O r d e r > < / M e t a d a t a S e r i e s > < M e t a d a t a S e r i e s > < I n i t R o w > 2 < / I n i t R o w > < I n i t C o l > 5 < / I n i t C o l > < E n d R o w > 8 7 < / E n d R o w > < E n d C o l > 5 < / E n d C o l > < N a m e > F P I   I n v e s t m e n t :   D e b t :   V o l u n t a r y   R e t e n t i o n   R o u t e   ( V R R ) :   N e t :   U S D < / N a m e > < D i s p l a y N a m e > F P I   I n v e s t m e n t :   D e b t :   V o l u n t a r y   R e t e n t i o n   R o u t e   ( V R R ) :   N e t :   U S D < / D i s p l a y N a m e > < S e r i e s I d > 4 4 8 9 7 5 4 0 7 < / S e r i e s I d > < C o d e > S R 1 3 1 6 0 4 2 0 7 < / C o d e > < O r d e r > 4 < / O r d e r > < / M e t a d a t a S e r i e s > < M e t a d a t a S e r i e s > < I n i t R o w > 2 < / I n i t R o w > < I n i t C o l > 6 < / I n i t C o l > < E n d R o w > 8 7 < / E n d R o w > < E n d C o l > 6 < / E n d C o l > < N a m e > F P I   I n v e s t m e n t :   D e b t :   F u l l y   A c c e s s i b l e   R o u t e   ( F A R ) :   N e t :   U S D < / N a m e > < D i s p l a y N a m e > F P I   I n v e s t m e n t :   D e b t :   F u l l y   A c c e s s i b l e   R o u t e   ( F A R ) :   N e t :   U S D < / D i s p l a y N a m e > < S e r i e s I d > 5 3 8 2 9 2 2 1 7 < / S e r i e s I d > < C o d e > S R 2 2 1 3 1 3 2 9 7 < / C o d e > < O r d e r > 5 < / O r d e r > < / M e t a d a t a S e r i e s > < M e t a d a t a S e r i e s > < I n i t R o w > 2 < / I n i t R o w > < I n i t C o l > 7 < / I n i t C o l > < E n d R o w > 8 7 < / E n d R o w > < E n d C o l > 7 < / E n d C o l > < N a m e > F P I   I n v e s t m e n t :   H y b r i d :   N e t :   U S D < / N a m e > < D i s p l a y N a m e > F P I   I n v e s t m e n t :   H y b r i d :   N e t :   U S D < / D i s p l a y N a m e > < S e r i e s I d > 3 9 9 9 7 5 7 3 7 < / S e r i e s I d > < C o d e > S R 1 1 3 2 2 0 6 0 7 < / C o d e > < O r d e r > 6 < / O r d e r > < / M e t a d a t a S e r i e s > < M e t a d a t a S e r i e s > < I n i t R o w > 2 < / I n i t R o w > < I n i t C o l > 8 < / I n i t C o l > < E n d R o w > 8 7 < / E n d R o w > < E n d C o l > 8 < / E n d C o l > < N a m e > F P I   I n v e s t m e n t :   M u t u a l   F u n d s :   N e t :   U S D < / N a m e > < D i s p l a y N a m e > F P I   I n v e s t m e n t :   M u t u a l   F u n d s :   N e t :   U S D < / D i s p l a y N a m e > < S e r i e s I d > 5 3 8 2 9 2 2 2 7 < / S e r i e s I d > < C o d e > S R 2 2 1 3 1 3 3 4 7 < / C o d e > < O r d e r > 7 < / O r d e r > < / M e t a d a t a S e r i e s > < M e t a d a t a S e r i e s > < I n i t R o w > 2 < / I n i t R o w > < I n i t C o l > 9 < / I n i t C o l > < E n d R o w > 8 7 < / E n d R o w > < E n d C o l > 9 < / E n d C o l > < N a m e > F P I   I n v e s t m e n t :   A l t e r n a t i v e   I n v e s t m e n t   F u n d s   ( A I F s ) :   N e t :   U S D < / N a m e > < D i s p l a y N a m e > F P I   I n v e s t m e n t :   A l t e r n a t i v e   I n v e s t m e n t   F u n d s   ( A I F s ) :   N e t :   U S D < / D i s p l a y N a m e > < S e r i e s I d > 5 3 8 2 9 2 2 3 7 < / S e r i e s I d > < C o d e > S R 2 2 1 3 1 6 6 9 7 < / C o d e > < O r d e r > 8 < / O r d e r > < / M e t a d a t a S e r i e s > < / M e t a D a t a S e r i e s > < L i n k I d > 0 d f b f c a 4 - a b 1 c - 4 6 5 9 - b 8 3 2 - 6 4 3 d 7 a 1 3 b c 4 0 < / L i n k I d > < / M e t a d a t a L i n k > < / M e t a d a t a L i n k > < / M e t a d a t a E x c e l F i l e > 
</file>

<file path=customXml/itemProps1.xml><?xml version="1.0" encoding="utf-8"?>
<ds:datastoreItem xmlns:ds="http://schemas.openxmlformats.org/officeDocument/2006/customXml" ds:itemID="{789A42C3-D25C-4411-92A1-5B19E20DBFC7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E521DD44-3136-4868-8744-6E9FF5DA3516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Chart IV.1</vt:lpstr>
      <vt:lpstr>Chart IV.2</vt:lpstr>
      <vt:lpstr>Chart IV.3</vt:lpstr>
      <vt:lpstr>Chart IV.4</vt:lpstr>
      <vt:lpstr>Chart IV.5</vt:lpstr>
      <vt:lpstr>Chart IV.6</vt:lpstr>
      <vt:lpstr>Chart IV.7</vt:lpstr>
      <vt:lpstr>Chart IV.8</vt:lpstr>
      <vt:lpstr>Chart IV.9</vt:lpstr>
      <vt:lpstr>Chart IV.10 </vt:lpstr>
      <vt:lpstr>Chart IV.11</vt:lpstr>
      <vt:lpstr>Chart IV.12</vt:lpstr>
      <vt:lpstr>Chart IV.13</vt:lpstr>
      <vt:lpstr>Chart IV.14</vt:lpstr>
      <vt:lpstr>Chart IV.15</vt:lpstr>
      <vt:lpstr>Chart IV.16</vt:lpstr>
      <vt:lpstr>Chart IV.17</vt:lpstr>
      <vt:lpstr>Chart IV.18</vt:lpstr>
      <vt:lpstr>Chart IV.20</vt:lpstr>
      <vt:lpstr>Chart IV.21</vt:lpstr>
      <vt:lpstr>Chart IV.22</vt:lpstr>
      <vt:lpstr>Chart IV.23</vt:lpstr>
      <vt:lpstr>Chart IV.24</vt:lpstr>
      <vt:lpstr>Chart IV.25</vt:lpstr>
      <vt:lpstr>Chart IV.26</vt:lpstr>
      <vt:lpstr>Chart IV.27</vt:lpstr>
      <vt:lpstr>Chart IV.28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MOF DEA</dc:creator>
  <cp:lastModifiedBy>MOF DEA</cp:lastModifiedBy>
  <dcterms:created xsi:type="dcterms:W3CDTF">2025-12-22T06:54:43Z</dcterms:created>
  <dcterms:modified xsi:type="dcterms:W3CDTF">2026-01-27T09:39:30Z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gargi.rao@gov.in</vt:lpwstr>
  </property>
  <property fmtid="{D5CDD505-2E9C-101B-9397-08002B2CF9AE}" pid="3" name="CDMCEIC_ownerFullName">
    <vt:lpwstr>Temporary till IP issue is solved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  <property fmtid="{D5CDD505-2E9C-101B-9397-08002B2CF9AE}" pid="6" name="CDMNext_MetadataSummary">
    <vt:lpwstr>{789A42C3-D25C-4411-92A1-5B19E20DBFC7}</vt:lpwstr>
  </property>
  <property fmtid="{D5CDD505-2E9C-101B-9397-08002B2CF9AE}" pid="7" name="CDMCEIC_Metadata">
    <vt:lpwstr>{E521DD44-3136-4868-8744-6E9FF5DA3516}</vt:lpwstr>
  </property>
</Properties>
</file>