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FINAL_Weekend_261225\DRAFTS\HINDI_ESFY26\FINAL_EXCELS_FOR_UPLOAD\"/>
    </mc:Choice>
  </mc:AlternateContent>
  <xr:revisionPtr revIDLastSave="0" documentId="13_ncr:1_{C9D8F269-C553-4283-8B79-3810ACEC8209}" xr6:coauthVersionLast="47" xr6:coauthVersionMax="47" xr10:uidLastSave="{00000000-0000-0000-0000-000000000000}"/>
  <bookViews>
    <workbookView xWindow="-98" yWindow="-98" windowWidth="21795" windowHeight="12975" firstSheet="17" activeTab="23" xr2:uid="{B00394D9-B2D8-4590-ABDE-878AA36542EB}"/>
  </bookViews>
  <sheets>
    <sheet name="Chart III.1" sheetId="1" r:id="rId1"/>
    <sheet name="Chart III.2" sheetId="3" r:id="rId2"/>
    <sheet name="Chart III.3" sheetId="5" r:id="rId3"/>
    <sheet name="Chart III.4" sheetId="6" r:id="rId4"/>
    <sheet name="Chart III.5" sheetId="7" r:id="rId5"/>
    <sheet name="Chart III.6" sheetId="9" r:id="rId6"/>
    <sheet name="Chart III.7" sheetId="10" r:id="rId7"/>
    <sheet name="Chart III.8" sheetId="11" r:id="rId8"/>
    <sheet name="Chart III.9" sheetId="12" r:id="rId9"/>
    <sheet name="Chart III.10" sheetId="13" r:id="rId10"/>
    <sheet name="Chart III.11" sheetId="14" r:id="rId11"/>
    <sheet name="Chart III.12" sheetId="15" r:id="rId12"/>
    <sheet name="Chart III.13" sheetId="16" r:id="rId13"/>
    <sheet name="Chart III.14" sheetId="17" r:id="rId14"/>
    <sheet name="Chart III.15" sheetId="18" r:id="rId15"/>
    <sheet name="Chart III.16" sheetId="19" r:id="rId16"/>
    <sheet name="Chart III.17" sheetId="20" r:id="rId17"/>
    <sheet name="Chart III.18" sheetId="21" r:id="rId18"/>
    <sheet name="Chart III.19" sheetId="22" r:id="rId19"/>
    <sheet name="Chart III.20" sheetId="23" r:id="rId20"/>
    <sheet name="Chart III.21" sheetId="24" r:id="rId21"/>
    <sheet name="Chart III.22" sheetId="25" r:id="rId22"/>
    <sheet name="Chart III.23" sheetId="26" r:id="rId23"/>
    <sheet name="Chart III.24" sheetId="27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M">#REF!</definedName>
    <definedName name="\Y">#REF!</definedName>
    <definedName name="\Z">#REF!</definedName>
    <definedName name="_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ABERLGRAP" hidden="1">#REF!</definedName>
    <definedName name="__123Graph_ABKSRESRV" hidden="1">#REF!</definedName>
    <definedName name="__123Graph_ABSYSASST" hidden="1">#REF!</definedName>
    <definedName name="__123Graph_ACATCH1" hidden="1">#REF!</definedName>
    <definedName name="__123Graph_ACBASSETS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ONVERG1" hidden="1">#REF!</definedName>
    <definedName name="__123Graph_ACurrent" hidden="1">#REF!</definedName>
    <definedName name="__123Graph_AECTOT" hidden="1">#REF!</definedName>
    <definedName name="__123Graph_AERDOLLAR" hidden="1">#REF!</definedName>
    <definedName name="__123Graph_AERRUBLE" hidden="1">#REF!</definedName>
    <definedName name="__123Graph_AGFS.3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IBRD_LEND" hidden="1">#REF!</definedName>
    <definedName name="__123Graph_AIMPORTS" hidden="1">#REF!</definedName>
    <definedName name="__123Graph_AMIMPMAC" hidden="1">#REF!</definedName>
    <definedName name="__123Graph_AMONEY" hidden="1">#REF!</definedName>
    <definedName name="__123Graph_AMONIMP" hidden="1">#REF!</definedName>
    <definedName name="__123Graph_AMULTVELO" hidden="1">#REF!</definedName>
    <definedName name="__123Graph_APERIB" hidden="1">#REF!</definedName>
    <definedName name="__123Graph_APIPELINE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REALRATE" hidden="1">#REF!</definedName>
    <definedName name="__123Graph_AREER" hidden="1">#REF!</definedName>
    <definedName name="__123Graph_ARESCOV" hidden="1">#REF!</definedName>
    <definedName name="__123Graph_ARESERVES" hidden="1">#REF!</definedName>
    <definedName name="__123Graph_ARUBRATE" hidden="1">#REF!</definedName>
    <definedName name="__123Graph_ASEASON_CASH" hidden="1">#REF!</definedName>
    <definedName name="__123Graph_ASEASON_MONEY" hidden="1">#REF!</definedName>
    <definedName name="__123Graph_ASEASON_SIGHT" hidden="1">#REF!</definedName>
    <definedName name="__123Graph_ASEASON_TIME" hidden="1">#REF!</definedName>
    <definedName name="__123Graph_ATAX1" hidden="1">#REF!</definedName>
    <definedName name="__123Graph_ATRADECPI" hidden="1">#REF!</definedName>
    <definedName name="__123Graph_AUSRATE" hidden="1">#REF!</definedName>
    <definedName name="__123Graph_AUTRECHT" hidden="1">#REF!</definedName>
    <definedName name="__123Graph_AWEEKLY" hidden="1">#REF!</definedName>
    <definedName name="__123Graph_AXRATE" hidden="1">#REF!</definedName>
    <definedName name="__123Graph_B" hidden="1">#REF!</definedName>
    <definedName name="__123Graph_BBERLGRAP" hidden="1">#REF!</definedName>
    <definedName name="__123Graph_BBKSRESRV" hidden="1">#REF!</definedName>
    <definedName name="__123Graph_BBSYSASST" hidden="1">#REF!</definedName>
    <definedName name="__123Graph_BCATCH1" hidden="1">#REF!</definedName>
    <definedName name="__123Graph_BCBASSETS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ONVERG1" hidden="1">#REF!</definedName>
    <definedName name="__123Graph_BCurrent" hidden="1">#REF!</definedName>
    <definedName name="__123Graph_BECTOT" hidden="1">#REF!</definedName>
    <definedName name="__123Graph_BERDOLLAR" hidden="1">#REF!</definedName>
    <definedName name="__123Graph_BERRUBLE" hidden="1">#REF!</definedName>
    <definedName name="__123Graph_BGFS.1" hidden="1">#REF!</definedName>
    <definedName name="__123Graph_BGFS.3" hidden="1">#REF!</definedName>
    <definedName name="__123Graph_BGRAPH1" hidden="1">#REF!</definedName>
    <definedName name="__123Graph_BGRAPH2" hidden="1">#REF!</definedName>
    <definedName name="__123Graph_BGRAPH41" hidden="1">#REF!</definedName>
    <definedName name="__123Graph_BIBRD_LEND" hidden="1">#REF!</definedName>
    <definedName name="__123Graph_BIMPORTS" hidden="1">#REF!</definedName>
    <definedName name="__123Graph_BMONEY" hidden="1">#REF!</definedName>
    <definedName name="__123Graph_BMONIMP" hidden="1">#REF!</definedName>
    <definedName name="__123Graph_BMULTVELO" hidden="1">#REF!</definedName>
    <definedName name="__123Graph_BPERIB" hidden="1">#REF!</definedName>
    <definedName name="__123Graph_BPIPELINE" hidden="1">#REF!</definedName>
    <definedName name="__123Graph_BPRODABSC" hidden="1">#REF!</definedName>
    <definedName name="__123Graph_BPRODABSD" hidden="1">#REF!</definedName>
    <definedName name="__123Graph_BREALRATE" hidden="1">#REF!</definedName>
    <definedName name="__123Graph_BREER" hidden="1">#REF!</definedName>
    <definedName name="__123Graph_BRESCOV" hidden="1">#REF!</definedName>
    <definedName name="__123Graph_BRESERVES" hidden="1">#REF!</definedName>
    <definedName name="__123Graph_BRUBRATE" hidden="1">#REF!</definedName>
    <definedName name="__123Graph_BSEASON_CASH" hidden="1">#REF!</definedName>
    <definedName name="__123Graph_BSEASON_MONEY" hidden="1">#REF!</definedName>
    <definedName name="__123Graph_BSEASON_TIME" hidden="1">#REF!</definedName>
    <definedName name="__123Graph_BTAX1" hidden="1">#REF!</definedName>
    <definedName name="__123Graph_BTRADECPI" hidden="1">#REF!</definedName>
    <definedName name="__123Graph_BUSRATE" hidden="1">#REF!</definedName>
    <definedName name="__123Graph_C" hidden="1">#REF!</definedName>
    <definedName name="__123Graph_CBERLGRAP" hidden="1">#REF!</definedName>
    <definedName name="__123Graph_CBKSRESRV" hidden="1">#REF!</definedName>
    <definedName name="__123Graph_CBSYSASST" hidden="1">#REF!</definedName>
    <definedName name="__123Graph_CCATCH1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ONVERG1" hidden="1">#REF!</definedName>
    <definedName name="__123Graph_CCURRENT" hidden="1">#REF!</definedName>
    <definedName name="__123Graph_CECTOT" hidden="1">#REF!</definedName>
    <definedName name="__123Graph_CGFS.3" hidden="1">#REF!</definedName>
    <definedName name="__123Graph_CGRAPH1" hidden="1">#REF!</definedName>
    <definedName name="__123Graph_CGRAPH41" hidden="1">#REF!</definedName>
    <definedName name="__123Graph_CGRAPH44" hidden="1">#REF!</definedName>
    <definedName name="__123Graph_CIMPORTS" hidden="1">#REF!</definedName>
    <definedName name="__123Graph_CMONEY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REER" hidden="1">#REF!</definedName>
    <definedName name="__123Graph_CRESCOV" hidden="1">#REF!</definedName>
    <definedName name="__123Graph_CRESERVES" hidden="1">#REF!</definedName>
    <definedName name="__123Graph_CSEASON_CASH" hidden="1">#REF!</definedName>
    <definedName name="__123Graph_CSEASON_MONEY" hidden="1">#REF!</definedName>
    <definedName name="__123Graph_CSEASON_SIGHT" hidden="1">#REF!</definedName>
    <definedName name="__123Graph_CSEASON_TIME" hidden="1">#REF!</definedName>
    <definedName name="__123Graph_CTAX1" hidden="1">#REF!</definedName>
    <definedName name="__123Graph_CUTRECHT" hidden="1">#REF!</definedName>
    <definedName name="__123Graph_CXRATE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ONVERG1" hidden="1">#REF!</definedName>
    <definedName name="__123Graph_DCPI" hidden="1">#REF!</definedName>
    <definedName name="__123Graph_DCURRENT" hidden="1">#REF!</definedName>
    <definedName name="__123Graph_DECTOT" hidden="1">#REF!</definedName>
    <definedName name="__123Graph_DGRAPH1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SEASON_MONEY" hidden="1">#REF!</definedName>
    <definedName name="__123Graph_DSEASON_SIGHT" hidden="1">#REF!</definedName>
    <definedName name="__123Graph_DSEASON_TIME" hidden="1">#REF!</definedName>
    <definedName name="__123Graph_DTAX1" hidden="1">#REF!</definedName>
    <definedName name="__123Graph_DTRADECPI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ONVERG1" hidden="1">#REF!</definedName>
    <definedName name="__123Graph_ECURRENT" hidden="1">#REF!</definedName>
    <definedName name="__123Graph_EECTOT" hidden="1">#REF!</definedName>
    <definedName name="__123Graph_EGRAPH1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ESEASON_CASH" hidden="1">#REF!</definedName>
    <definedName name="__123Graph_ESEASON_MONEY" hidden="1">#REF!</definedName>
    <definedName name="__123Graph_ESEASON_TIME" hidden="1">#REF!</definedName>
    <definedName name="__123Graph_ETAX1" hidden="1">#REF!</definedName>
    <definedName name="__123Graph_F" hidden="1">#REF!</definedName>
    <definedName name="__123Graph_FBERLGRAP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urrent" hidden="1">#REF!</definedName>
    <definedName name="__123Graph_FGRAPH1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BKSRESRV" hidden="1">#REF!</definedName>
    <definedName name="__123Graph_XChart1" hidden="1">#REF!</definedName>
    <definedName name="__123Graph_XCREDIT" hidden="1">#REF!</definedName>
    <definedName name="__123Graph_XCurrent" hidden="1">#REF!</definedName>
    <definedName name="__123Graph_XECTOT" hidden="1">#REF!</definedName>
    <definedName name="__123Graph_XERDOLLAR" hidden="1">#REF!</definedName>
    <definedName name="__123Graph_XERRUBLE" hidden="1">#REF!</definedName>
    <definedName name="__123Graph_XGFS.1" hidden="1">#REF!</definedName>
    <definedName name="__123Graph_XGFS.3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IBRD_LEND" hidden="1">#REF!</definedName>
    <definedName name="__123Graph_XIMPORTS" hidden="1">#REF!</definedName>
    <definedName name="__123Graph_XRUBRATE" hidden="1">#REF!</definedName>
    <definedName name="__123Graph_XTAX1" hidden="1">#REF!</definedName>
    <definedName name="__123Graph_XUSRATE" hidden="1">#REF!</definedName>
    <definedName name="__123Graph_XXRATE" hidden="1">#REF!</definedName>
    <definedName name="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de" hidden="1">#REF!</definedName>
    <definedName name="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key2" hidden="1">#REF!</definedName>
    <definedName name="_1___123Graph_AChart_1A" hidden="1">#REF!</definedName>
    <definedName name="_1__123Graph_AChart_1A" hidden="1">#REF!</definedName>
    <definedName name="_10___123Graph_XChart_3A" hidden="1">#REF!</definedName>
    <definedName name="_10__123Graph_BChart_1A" hidden="1">#REF!</definedName>
    <definedName name="_10__123Graph_BCHART_2" hidden="1">#REF!</definedName>
    <definedName name="_10__123Graph_CCHART_2" hidden="1">#REF!</definedName>
    <definedName name="_103__123Graph_BSEIGNOR" hidden="1">#REF!</definedName>
    <definedName name="_104__123Graph_BWB_ADJ_PRJ" hidden="1">#REF!</definedName>
    <definedName name="_105__123Graph_CMIMPMA_0" hidden="1">#REF!</definedName>
    <definedName name="_11___123Graph_XChart_4A" hidden="1">#REF!</definedName>
    <definedName name="_11__123Graph_AWB_ADJ_PRJ" hidden="1">#REF!</definedName>
    <definedName name="_11__123Graph_XCHART_1" hidden="1">#REF!</definedName>
    <definedName name="_11_0ju" hidden="1">#REF!</definedName>
    <definedName name="_116__123Graph_DGROWTH_CPI" hidden="1">#REF!</definedName>
    <definedName name="_117__123Graph_DMIMPMA_1" hidden="1">#REF!</definedName>
    <definedName name="_118__123Graph_EMIMPMA_0" hidden="1">#REF!</definedName>
    <definedName name="_119__123Graph_EMIMPMA_1" hidden="1">#REF!</definedName>
    <definedName name="_12__123Graph_AWB_ADJ_PRJ" hidden="1">#REF!</definedName>
    <definedName name="_12__123Graph_BCHART_1" hidden="1">#REF!</definedName>
    <definedName name="_12__123Graph_CCHART_1" hidden="1">#REF!</definedName>
    <definedName name="_12__123Graph_XChart_1A" hidden="1">#REF!</definedName>
    <definedName name="_12__123Graph_XCHART_2" hidden="1">#REF!</definedName>
    <definedName name="_120__123Graph_FMIMPMA_0" hidden="1">#REF!</definedName>
    <definedName name="_121__123Graph_XCHART_2" hidden="1">#REF!</definedName>
    <definedName name="_122__123Graph_XMIMPMA_0" hidden="1">#REF!</definedName>
    <definedName name="_123__123Graph_XR_BMONEY" hidden="1">#REF!</definedName>
    <definedName name="_1234graph_b" hidden="1">#REF!</definedName>
    <definedName name="_123Graph_A1" hidden="1">#REF!</definedName>
    <definedName name="_123graph_b" hidden="1">#REF!</definedName>
    <definedName name="_123graph_bgfs.3" hidden="1">#REF!</definedName>
    <definedName name="_123Graph_BGFS.4" hidden="1">#REF!</definedName>
    <definedName name="_123GRAPH_BTAX1" hidden="1">#REF!</definedName>
    <definedName name="_123GRAPH_C" hidden="1">#REF!</definedName>
    <definedName name="_123GRAPH_CGFS.3" hidden="1">#REF!</definedName>
    <definedName name="_123Graph_CTAX1" hidden="1">#REF!</definedName>
    <definedName name="_123GRAPH_CTAX2" hidden="1">#REF!</definedName>
    <definedName name="_123GRAPH_D" hidden="1">#REF!</definedName>
    <definedName name="_123GRAPH_DTAX1" hidden="1">#REF!</definedName>
    <definedName name="_123Graph_E" hidden="1">#REF!</definedName>
    <definedName name="_123GRAPH_ETAX2" hidden="1">#REF!</definedName>
    <definedName name="_123GRAPH_F" hidden="1">#REF!</definedName>
    <definedName name="_123GRAPH_K" hidden="1">#REF!</definedName>
    <definedName name="_123GRAPH_X" hidden="1">#REF!</definedName>
    <definedName name="_123GRAPH_XGFS.1" hidden="1">#REF!</definedName>
    <definedName name="_123GRAPH_XGFS.3" hidden="1">#REF!</definedName>
    <definedName name="_123gRAPH_XTAX1" hidden="1">#REF!</definedName>
    <definedName name="_123GRAPH_XTAX2" hidden="1">#REF!</definedName>
    <definedName name="_12no" hidden="1">#REF!</definedName>
    <definedName name="_13__123Graph_BCHART_1" hidden="1">#REF!</definedName>
    <definedName name="_13__123Graph_BCHART_2" hidden="1">#REF!</definedName>
    <definedName name="_13__123Graph_CCHART_2" hidden="1">#REF!</definedName>
    <definedName name="_13__123Graph_XChart_2A" hidden="1">#REF!</definedName>
    <definedName name="_134__123Graph_XREALEX_WAGE" hidden="1">#REF!</definedName>
    <definedName name="_13A" hidden="1">#REF!</definedName>
    <definedName name="_14__123Graph_BCHART_2" hidden="1">#REF!</definedName>
    <definedName name="_14__123Graph_BWB_ADJ_PRJ" hidden="1">#REF!</definedName>
    <definedName name="_14__123Graph_XCHART_1" hidden="1">#REF!</definedName>
    <definedName name="_14__123Graph_XChart_3A" hidden="1">#REF!</definedName>
    <definedName name="_15__123Graph_CCHART_1" hidden="1">#REF!</definedName>
    <definedName name="_15__123Graph_XCHART_2" hidden="1">#REF!</definedName>
    <definedName name="_15__123Graph_XChart_4A" hidden="1">#REF!</definedName>
    <definedName name="_16__123Graph_CCHART_2" hidden="1">#REF!</definedName>
    <definedName name="_165_0ju" hidden="1">#REF!</definedName>
    <definedName name="_17__123Graph_XCHART_1" hidden="1">#REF!</definedName>
    <definedName name="_18__123Graph_XChart_1A" hidden="1">#REF!</definedName>
    <definedName name="_18__123Graph_XCHART_2" hidden="1">#REF!</definedName>
    <definedName name="_2___123Graph_AChart_2A" hidden="1">#REF!</definedName>
    <definedName name="_2__123Graph_AChart_1A" hidden="1">#REF!</definedName>
    <definedName name="_2__123Graph_AChart_2A" hidden="1">#REF!</definedName>
    <definedName name="_2__123Graph_ACHART_8" hidden="1">#REF!</definedName>
    <definedName name="_2__123Graph_BCHART_1A" hidden="1">#REF!</definedName>
    <definedName name="_20__123Graph_BWB_ADJ_PRJ" hidden="1">#REF!</definedName>
    <definedName name="_20__123Graph_XChart_2A" hidden="1">#REF!</definedName>
    <definedName name="_21__123Graph_BWB_ADJ_PRJ" hidden="1">#REF!</definedName>
    <definedName name="_21__123Graph_CCHART_1" hidden="1">#REF!</definedName>
    <definedName name="_22__123Graph_CCHART_1" hidden="1">#REF!</definedName>
    <definedName name="_22__123Graph_CCHART_2" hidden="1">#REF!</definedName>
    <definedName name="_22__123Graph_XChart_3A" hidden="1">#REF!</definedName>
    <definedName name="_23__123Graph_CCHART_2" hidden="1">#REF!</definedName>
    <definedName name="_23__123Graph_XCHART_1" hidden="1">#REF!</definedName>
    <definedName name="_24__123Graph_ACHART_1" hidden="1">#REF!</definedName>
    <definedName name="_24__123Graph_XCHART_1" hidden="1">#REF!</definedName>
    <definedName name="_24__123Graph_XCHART_2" hidden="1">#REF!</definedName>
    <definedName name="_24__123Graph_XChart_4A" hidden="1">#REF!</definedName>
    <definedName name="_25__123Graph_ACHART_2" hidden="1">#REF!</definedName>
    <definedName name="_25__123Graph_XCHART_2" hidden="1">#REF!</definedName>
    <definedName name="_3___123Graph_AChart_3A" hidden="1">#REF!</definedName>
    <definedName name="_3__123Graph_ACHART_1" hidden="1">#REF!</definedName>
    <definedName name="_3__123Graph_AChart_3A" hidden="1">#REF!</definedName>
    <definedName name="_3__123Graph_AGROWTH_CPI" hidden="1">#REF!</definedName>
    <definedName name="_3__123Graph_BCHART_8" hidden="1">#REF!</definedName>
    <definedName name="_3__123Graph_XCHART_1A" hidden="1">#REF!</definedName>
    <definedName name="_37__123Graph_ACPI_ER_LOG" hidden="1">#REF!</definedName>
    <definedName name="_4___123Graph_AChart_4A" hidden="1">#REF!</definedName>
    <definedName name="_4__123Graph_ACHART_1" hidden="1">#REF!</definedName>
    <definedName name="_4__123Graph_ACHART_2" hidden="1">#REF!</definedName>
    <definedName name="_4__123Graph_AChart_2A" hidden="1">#REF!</definedName>
    <definedName name="_4__123Graph_AChart_4A" hidden="1">#REF!</definedName>
    <definedName name="_4__123Graph_CCHART_8" hidden="1">#REF!</definedName>
    <definedName name="_48__123Graph_AGROWTH_CPI" hidden="1">#REF!</definedName>
    <definedName name="_49__123Graph_AIBA_IBRD" hidden="1">#REF!</definedName>
    <definedName name="_5___123Graph_BChart_1A" hidden="1">#REF!</definedName>
    <definedName name="_5__123Graph_ACHART_2" hidden="1">#REF!</definedName>
    <definedName name="_5__123Graph_BChart_1A" hidden="1">#REF!</definedName>
    <definedName name="_5__123Graph_DCHART_8" hidden="1">#REF!</definedName>
    <definedName name="_50__123Graph_AINVENT_SALES" hidden="1">#REF!</definedName>
    <definedName name="_51__123Graph_AMIMPMA_1" hidden="1">#REF!</definedName>
    <definedName name="_52__123Graph_ANDA_OIN" hidden="1">#REF!</definedName>
    <definedName name="_53__123Graph_AR_BMONEY" hidden="1">#REF!</definedName>
    <definedName name="_6___123Graph_BChart_3A" hidden="1">#REF!</definedName>
    <definedName name="_6__123Graph_AChart_3A" hidden="1">#REF!</definedName>
    <definedName name="_6__123Graph_AIBA_IBRD" hidden="1">#REF!</definedName>
    <definedName name="_6__123Graph_BCHART_1" hidden="1">#REF!</definedName>
    <definedName name="_6__123Graph_DGROWTH_CPI" hidden="1">#REF!</definedName>
    <definedName name="_6__123Graph_XCHART_8" hidden="1">#REF!</definedName>
    <definedName name="_64__123Graph_ASEIGNOR" hidden="1">#REF!</definedName>
    <definedName name="_65__123Graph_AWB_ADJ_PRJ" hidden="1">#REF!</definedName>
    <definedName name="_66__123Graph_BCHART_1" hidden="1">#REF!</definedName>
    <definedName name="_67__123Graph_BCHART_2" hidden="1">#REF!</definedName>
    <definedName name="_7___123Graph_BChart_4A" hidden="1">#REF!</definedName>
    <definedName name="_7__123Graph_BCHART_2" hidden="1">#REF!</definedName>
    <definedName name="_7__123Graph_XREALEX_WAGE" hidden="1">#REF!</definedName>
    <definedName name="_79__123Graph_BCPI_ER_LOG" hidden="1">#REF!</definedName>
    <definedName name="_8___123Graph_XChart_1A" hidden="1">#REF!</definedName>
    <definedName name="_8__123Graph_AChart_4A" hidden="1">#REF!</definedName>
    <definedName name="_8__123Graph_AIBA_IBRD" hidden="1">#REF!</definedName>
    <definedName name="_8__123Graph_AWB_ADJ_PRJ" hidden="1">#REF!</definedName>
    <definedName name="_8__123Graph_BCHART_1" hidden="1">#REF!</definedName>
    <definedName name="_9___123Graph_XChart_2A" hidden="1">#REF!</definedName>
    <definedName name="_9__123Graph_BCHART_1" hidden="1">#REF!</definedName>
    <definedName name="_9__123Graph_BCHART_2" hidden="1">#REF!</definedName>
    <definedName name="_9__123Graph_CCHART_1" hidden="1">#REF!</definedName>
    <definedName name="_90__123Graph_BIBA_IBRD" hidden="1">#REF!</definedName>
    <definedName name="_91__123Graph_BNDA_OIN" hidden="1">#REF!</definedName>
    <definedName name="_92__123Graph_BR_BMONEY" hidden="1">#REF!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UniqueIdentifier" localSheetId="1" hidden="1">"'4ff6e54b-b98f-4d6f-8675-4d3795af2e6d'"</definedName>
    <definedName name="_AMO_UniqueIdentifier" hidden="1">"'611f1fb8-c223-48c7-bca5-898713a7b5eb'"</definedName>
    <definedName name="_AMO_XmlVersion" hidden="1">"'1'"</definedName>
    <definedName name="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ist_Bin" hidden="1">#REF!</definedName>
    <definedName name="_Dist_Values" hidden="1">#REF!</definedName>
    <definedName name="_EX9596">#REF!</definedName>
    <definedName name="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ill" hidden="1">#REF!</definedName>
    <definedName name="_Fill1" hidden="1">#REF!</definedName>
    <definedName name="_Filler" hidden="1">#REF!</definedName>
    <definedName name="_FILLL" hidden="1">#REF!</definedName>
    <definedName name="_filterd" hidden="1">#REF!</definedName>
    <definedName name="_xlnm._FilterDatabase" localSheetId="18" hidden="1">'Chart III.19'!#REF!</definedName>
    <definedName name="_xlnm._FilterDatabase" localSheetId="5" hidden="1">'Chart III.6'!#REF!</definedName>
    <definedName name="_xlnm._FilterDatabase" hidden="1">#REF!</definedName>
    <definedName name="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t4" localSheetId="5" hidden="1">{#N/A,#N/A,FALSE,"DOC";"TB_28",#N/A,FALSE,"FITB_28";"TB_91",#N/A,FALSE,"FITB_91";"TB_182",#N/A,FALSE,"FITB_182";"TB_273",#N/A,FALSE,"FITB_273";"TB_364",#N/A,FALSE,"FITB_364 ";"SUMMARY",#N/A,FALSE,"Summary"}</definedName>
    <definedName name="_gt4" localSheetId="6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Key1" hidden="1">#REF!</definedName>
    <definedName name="_Key2" hidden="1">#REF!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i10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RT11" localSheetId="5" hidden="1">{"Minpmon",#N/A,FALSE,"Monthinput"}</definedName>
    <definedName name="_SRT11" localSheetId="6" hidden="1">{"Minpmon",#N/A,FALSE,"Monthinput"}</definedName>
    <definedName name="_SRT11" hidden="1">{"Minpmon",#N/A,FALSE,"Monthinput"}</definedName>
    <definedName name="_ty" hidden="1">#REF!</definedName>
    <definedName name="a" hidden="1">#REF!</definedName>
    <definedName name="aa" localSheetId="1">OFFSET(Call,0,-1)</definedName>
    <definedName name="aa" localSheetId="5">OFFSET(Call,0,-1)</definedName>
    <definedName name="aa" localSheetId="6">OFFSET(Call,0,-1)</definedName>
    <definedName name="aa">OFFSET(Call,0,-1)</definedName>
    <definedName name="a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aaa" localSheetId="5" hidden="1">{"Riqfin97",#N/A,FALSE,"Tran";"Riqfinpro",#N/A,FALSE,"Tran"}</definedName>
    <definedName name="aaaaaa" localSheetId="6" hidden="1">{"Riqfin97",#N/A,FALSE,"Tran";"Riqfinpro",#N/A,FALSE,"Tran"}</definedName>
    <definedName name="aaaaaa" hidden="1">{"Riqfin97",#N/A,FALSE,"Tran";"Riqfinpro",#N/A,FALSE,"Tran"}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"C:\ncux\bud\rms_inv.mdb"</definedName>
    <definedName name="ACwvu.PLA1." hidden="1">#REF!</definedName>
    <definedName name="ACwvu.PLA2." hidden="1">#REF!</definedName>
    <definedName name="ACwvu.Print." hidden="1">#REF!</definedName>
    <definedName name="adrra">#REF!</definedName>
    <definedName name="adsadrr" hidden="1">#REF!</definedName>
    <definedName name="ADSDADADA" hidden="1">#REF!</definedName>
    <definedName name="AlgeriaCCS1" hidden="1">#REF!</definedName>
    <definedName name="ALLBIRR">#REF!</definedName>
    <definedName name="AllData">#REF!</definedName>
    <definedName name="ALLSDR">#REF!</definedName>
    <definedName name="anscount" hidden="1">1</definedName>
    <definedName name="Argentin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sd" localSheetId="5" hidden="1">{"Riqfin97",#N/A,FALSE,"Tran";"Riqfinpro",#N/A,FALSE,"Tran"}</definedName>
    <definedName name="asd" localSheetId="6" hidden="1">{"Riqfin97",#N/A,FALSE,"Tran";"Riqfinpro",#N/A,FALSE,"Tran"}</definedName>
    <definedName name="asd" hidden="1">{"Riqfin97",#N/A,FALSE,"Tran";"Riqfinpro",#N/A,FALSE,"Tran"}</definedName>
    <definedName name="asdasd" localSheetId="5" hidden="1">{"Riqfin97",#N/A,FALSE,"Tran";"Riqfinpro",#N/A,FALSE,"Tran"}</definedName>
    <definedName name="asdasd" localSheetId="6" hidden="1">{"Riqfin97",#N/A,FALSE,"Tran";"Riqfinpro",#N/A,FALSE,"Tran"}</definedName>
    <definedName name="asdasd" hidden="1">{"Riqfin97",#N/A,FALSE,"Tran";"Riqfinpro",#N/A,FALSE,"Tran"}</definedName>
    <definedName name="asdasdad" localSheetId="5" hidden="1">{"Riqfin97",#N/A,FALSE,"Tran";"Riqfinpro",#N/A,FALSE,"Tran"}</definedName>
    <definedName name="asdasdad" localSheetId="6" hidden="1">{"Riqfin97",#N/A,FALSE,"Tran";"Riqfinpro",#N/A,FALSE,"Tran"}</definedName>
    <definedName name="asdasdad" hidden="1">{"Riqfin97",#N/A,FALSE,"Tran";"Riqfinpro",#N/A,FALSE,"Tran"}</definedName>
    <definedName name="asdasdadad" localSheetId="5" hidden="1">{"Riqfin97",#N/A,FALSE,"Tran";"Riqfinpro",#N/A,FALSE,"Tran"}</definedName>
    <definedName name="asdasdadad" localSheetId="6" hidden="1">{"Riqfin97",#N/A,FALSE,"Tran";"Riqfinpro",#N/A,FALSE,"Tran"}</definedName>
    <definedName name="asdasdadad" hidden="1">{"Riqfin97",#N/A,FALSE,"Tran";"Riqfinpro",#N/A,FALSE,"Tran"}</definedName>
    <definedName name="asdf" localSheetId="5" hidden="1">{"BOP_TAB",#N/A,FALSE,"N";"MIDTERM_TAB",#N/A,FALSE,"O"}</definedName>
    <definedName name="asdf" localSheetId="6" hidden="1">{"BOP_TAB",#N/A,FALSE,"N";"MIDTERM_TAB",#N/A,FALSE,"O"}</definedName>
    <definedName name="asdf" hidden="1">{"BOP_TAB",#N/A,FALSE,"N";"MIDTERM_TAB",#N/A,FALSE,"O"}</definedName>
    <definedName name="asdrae" hidden="1">#REF!</definedName>
    <definedName name="asdrra">#REF!</definedName>
    <definedName name="ase">#REF!</definedName>
    <definedName name="aser">#REF!</definedName>
    <definedName name="asq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raa">#REF!</definedName>
    <definedName name="asrraa44">#REF!</definedName>
    <definedName name="ASSUM">#REF!</definedName>
    <definedName name="Average_Daily_Depreciation">'[1]Inter-Bank'!$G$5</definedName>
    <definedName name="Average_Weekly_Depreciation">'[1]Inter-Bank'!$K$5</definedName>
    <definedName name="Average_Weekly_Inter_Bank_Exchange_Rate">'[1]Inter-Bank'!$H$5</definedName>
    <definedName name="b">#REF!</definedName>
    <definedName name="bbbb" localSheetId="5" hidden="1">{"Minpmon",#N/A,FALSE,"Monthinput"}</definedName>
    <definedName name="bbbb" localSheetId="6" hidden="1">{"Minpmon",#N/A,FALSE,"Monthinput"}</definedName>
    <definedName name="bbbb" hidden="1">{"Minpmon",#N/A,FALSE,"Monthinput"}</definedName>
    <definedName name="bbbbb" localSheetId="5" hidden="1">{"Riqfin97",#N/A,FALSE,"Tran";"Riqfinpro",#N/A,FALSE,"Tran"}</definedName>
    <definedName name="bbbbb" localSheetId="6" hidden="1">{"Riqfin97",#N/A,FALSE,"Tran";"Riqfinpro",#N/A,FALSE,"Tran"}</definedName>
    <definedName name="bbbbb" hidden="1">{"Riqfin97",#N/A,FALSE,"Tran";"Riqfinpro",#N/A,FALSE,"Tran"}</definedName>
    <definedName name="bfftsy" hidden="1">#REF!</definedName>
    <definedName name="bfsdhtr" hidden="1">#REF!</definedName>
    <definedName name="bg" localSheetId="5" hidden="1">{"Tab1",#N/A,FALSE,"P";"Tab2",#N/A,FALSE,"P"}</definedName>
    <definedName name="bg" localSheetId="6" hidden="1">{"Tab1",#N/A,FALSE,"P";"Tab2",#N/A,FALSE,"P"}</definedName>
    <definedName name="bg" hidden="1">{"Tab1",#N/A,FALSE,"P";"Tab2",#N/A,FALSE,"P"}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23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0000004" hidden="1">#REF!</definedName>
    <definedName name="BLPH40000007" hidden="1">#REF!</definedName>
    <definedName name="BLPH40000008" hidden="1">#REF!</definedName>
    <definedName name="BLPH40000009" hidden="1">#REF!</definedName>
    <definedName name="BLPH4000002" hidden="1">#REF!</definedName>
    <definedName name="BLPH40000026" hidden="1">#REF!</definedName>
    <definedName name="BLPH40000027" hidden="1">#REF!</definedName>
    <definedName name="BLPH40000028" hidden="1">#REF!</definedName>
    <definedName name="BLPH4000003" hidden="1">#REF!</definedName>
    <definedName name="BLPH40000036" hidden="1">#REF!</definedName>
    <definedName name="BLPH4000004" hidden="1">#REF!</definedName>
    <definedName name="BLPH4000005" hidden="1">#REF!</definedName>
    <definedName name="BLPH40000050" hidden="1">#REF!</definedName>
    <definedName name="BLPH40000058" hidden="1">#REF!</definedName>
    <definedName name="BLPH40000059" hidden="1">#REF!</definedName>
    <definedName name="BLPH4000006" hidden="1">#REF!</definedName>
    <definedName name="BLPH40000060" hidden="1">#REF!</definedName>
    <definedName name="BLPH40000061" hidden="1">#REF!</definedName>
    <definedName name="BLPH40000062" hidden="1">#REF!</definedName>
    <definedName name="BLPH40000063" hidden="1">#REF!</definedName>
    <definedName name="BLPH40000064" hidden="1">#REF!</definedName>
    <definedName name="BLPH40000065" hidden="1">#REF!</definedName>
    <definedName name="BLPH40000066" hidden="1">#REF!</definedName>
    <definedName name="BLPH40000067" hidden="1">#REF!</definedName>
    <definedName name="BLPH40000068" hidden="1">#REF!</definedName>
    <definedName name="BLPH40000069" hidden="1">#REF!</definedName>
    <definedName name="BLPH4000007" hidden="1">#REF!</definedName>
    <definedName name="BLPH40000070" hidden="1">#REF!</definedName>
    <definedName name="BLPH40000071" hidden="1">#REF!</definedName>
    <definedName name="BLPH40000073" hidden="1">#REF!</definedName>
    <definedName name="BLPH40000074" hidden="1">#REF!</definedName>
    <definedName name="BLPH40000075" hidden="1">#REF!</definedName>
    <definedName name="BLPH4000008" hidden="1">#REF!</definedName>
    <definedName name="BLPH4000009" hidden="1">#REF!</definedName>
    <definedName name="BLPH4000011" hidden="1">#REF!</definedName>
    <definedName name="BLPH4000012" hidden="1">#REF!</definedName>
    <definedName name="BLPH4000014" hidden="1">#REF!</definedName>
    <definedName name="BLPH4000015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5" hidden="1">#REF!</definedName>
    <definedName name="BLPH56" hidden="1">#REF!</definedName>
    <definedName name="BLPH57" hidden="1">#REF!</definedName>
    <definedName name="BLPH58" hidden="1">#REF!</definedName>
    <definedName name="BLPH6" hidden="1">#REF!</definedName>
    <definedName name="BLPH7" hidden="1">#REF!</definedName>
    <definedName name="BLPH78" hidden="1">#REF!</definedName>
    <definedName name="BLPH8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a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xPlot">"BoxPlot"</definedName>
    <definedName name="brf" localSheetId="5" hidden="1">{"Tab1",#N/A,FALSE,"P";"Tab2",#N/A,FALSE,"P"}</definedName>
    <definedName name="brf" localSheetId="6" hidden="1">{"Tab1",#N/A,FALSE,"P";"Tab2",#N/A,FALSE,"P"}</definedName>
    <definedName name="brf" hidden="1">{"Tab1",#N/A,FALSE,"P";"Tab2",#N/A,FALSE,"P"}</definedName>
    <definedName name="Bubble">"Bubble"</definedName>
    <definedName name="bv" localSheetId="5" hidden="1">{"Main Economic Indicators",#N/A,FALSE,"C"}</definedName>
    <definedName name="bv" localSheetId="6" hidden="1">{"Main Economic Indicators",#N/A,FALSE,"C"}</definedName>
    <definedName name="bv" hidden="1">{"Main Economic Indicators",#N/A,FALSE,"C"}</definedName>
    <definedName name="cacafc">#REF!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l">OFFSET(#REF!,COUNT(#REF!),0,-330,1)</definedName>
    <definedName name="CallLabel" localSheetId="1">OFFSET(Call,0,-1)</definedName>
    <definedName name="CallLabel" localSheetId="5">OFFSET(Call,0,-1)</definedName>
    <definedName name="CallLabel" localSheetId="6">OFFSET(Call,0,-1)</definedName>
    <definedName name="CallLabel">OFFSET(Call,0,-1)</definedName>
    <definedName name="Candlestick">"Candlestick"</definedName>
    <definedName name="CBWorkbookPriority" hidden="1">-944898989</definedName>
    <definedName name="cc">#REF!</definedName>
    <definedName name="ccccc" localSheetId="5" hidden="1">{"Minpmon",#N/A,FALSE,"Monthinput"}</definedName>
    <definedName name="ccccc" localSheetId="6" hidden="1">{"Minpmon",#N/A,FALSE,"Monthinput"}</definedName>
    <definedName name="ccccc" hidden="1">{"Minpmon",#N/A,FALSE,"Monthinput"}</definedName>
    <definedName name="cccm" localSheetId="5" hidden="1">{"Riqfin97",#N/A,FALSE,"Tran";"Riqfinpro",#N/A,FALSE,"Tran"}</definedName>
    <definedName name="cccm" localSheetId="6" hidden="1">{"Riqfin97",#N/A,FALSE,"Tran";"Riqfinpro",#N/A,FALSE,"Tran"}</definedName>
    <definedName name="cccm" hidden="1">{"Riqfin97",#N/A,FALSE,"Tran";"Riqfinpro",#N/A,FALSE,"Tran"}</definedName>
    <definedName name="cde" localSheetId="5" hidden="1">{"Riqfin97",#N/A,FALSE,"Tran";"Riqfinpro",#N/A,FALSE,"Tran"}</definedName>
    <definedName name="cde" localSheetId="6" hidden="1">{"Riqfin97",#N/A,FALSE,"Tran";"Riqfinpro",#N/A,FALSE,"Tran"}</definedName>
    <definedName name="cde" hidden="1">{"Riqfin97",#N/A,FALSE,"Tran";"Riqfinpro",#N/A,FALSE,"Tran"}</definedName>
    <definedName name="cdert" localSheetId="5" hidden="1">{"Minpmon",#N/A,FALSE,"Monthinput"}</definedName>
    <definedName name="cdert" localSheetId="6" hidden="1">{"Minpmon",#N/A,FALSE,"Monthinput"}</definedName>
    <definedName name="cdert" hidden="1">{"Minpmon",#N/A,FALSE,"Monthinput"}</definedName>
    <definedName name="char20" hidden="1">#REF!</definedName>
    <definedName name="Chart">"Chart"</definedName>
    <definedName name="chart19" hidden="1">#REF!</definedName>
    <definedName name="chart27" hidden="1">0</definedName>
    <definedName name="chart28" hidden="1">0</definedName>
    <definedName name="chart35" hidden="1">#REF!</definedName>
    <definedName name="chart9" hidden="1">#REF!</definedName>
    <definedName name="ChartImage">"ChartImage"</definedName>
    <definedName name="Chartsik" hidden="1">#REF!</definedName>
    <definedName name="Code" hidden="1">#REF!</definedName>
    <definedName name="ColumnRange">"ColumnRange"</definedName>
    <definedName name="COM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ntents2" hidden="1">#REF!</definedName>
    <definedName name="cop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p" hidden="1">#REF!</definedName>
    <definedName name="Crt">#REF!</definedName>
    <definedName name="CURRENTYEAR">#REF!</definedName>
    <definedName name="cv" hidden="1">#REF!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Print." hidden="1">#REF!,#REF!,#REF!,#REF!</definedName>
    <definedName name="Cwvu.sa97." hidden="1">#REF!,#REF!</definedName>
    <definedName name="Cwvu.tot." hidden="1">#REF!,#REF!,#REF!,#REF!,#REF!,#REF!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'[1]Inter-Bank'!$E$5</definedName>
    <definedName name="data3" hidden="1">#REF!</definedName>
    <definedName name="Dataset">#REF!</definedName>
    <definedName name="dd">#REF!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hidden="1">{"Riqfin97",#N/A,FALSE,"Tran";"Riqfinpro",#N/A,FALSE,"Tran"}</definedName>
    <definedName name="dddd" localSheetId="5" hidden="1">{"Minpmon",#N/A,FALSE,"Monthinput"}</definedName>
    <definedName name="dddd" localSheetId="6" hidden="1">{"Minpmon",#N/A,FALSE,"Monthinput"}</definedName>
    <definedName name="dddd" hidden="1">{"Minpmon",#N/A,FALSE,"Monthinput"}</definedName>
    <definedName name="ddddd" localSheetId="5" hidden="1">{"Riqfin97",#N/A,FALSE,"Tran";"Riqfinpro",#N/A,FALSE,"Tran"}</definedName>
    <definedName name="ddddd" localSheetId="6" hidden="1">{"Riqfin97",#N/A,FALSE,"Tran";"Riqfinpro",#N/A,FALSE,"Tran"}</definedName>
    <definedName name="ddddd" hidden="1">{"Riqfin97",#N/A,FALSE,"Tran";"Riqfinpro",#N/A,FALSE,"Tran"}</definedName>
    <definedName name="dddddd" localSheetId="5" hidden="1">{"Tab1",#N/A,FALSE,"P";"Tab2",#N/A,FALSE,"P"}</definedName>
    <definedName name="dddddd" localSheetId="6" hidden="1">{"Tab1",#N/A,FALSE,"P";"Tab2",#N/A,FALSE,"P"}</definedName>
    <definedName name="dddddd" hidden="1">{"Tab1",#N/A,FALSE,"P";"Tab2",#N/A,FALSE,"P"}</definedName>
    <definedName name="Deal_Date">'[1]Inter-Bank'!$B$5</definedName>
    <definedName name="DEBT">#REF!</definedName>
    <definedName name="der" localSheetId="5" hidden="1">{"Tab1",#N/A,FALSE,"P";"Tab2",#N/A,FALSE,"P"}</definedName>
    <definedName name="der" localSheetId="6" hidden="1">{"Tab1",#N/A,FALSE,"P";"Tab2",#N/A,FALSE,"P"}</definedName>
    <definedName name="der" hidden="1">{"Tab1",#N/A,FALSE,"P";"Tab2",#N/A,FALSE,"P"}</definedName>
    <definedName name="DEZ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f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e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I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scount" hidden="1">#REF!</definedName>
    <definedName name="display_area_2" hidden="1">#REF!</definedName>
    <definedName name="DME_Dirty" hidden="1">"False"</definedName>
    <definedName name="DME_LocalFile" hidden="1">"True"</definedName>
    <definedName name="drth" localSheetId="5" hidden="1">{"Minpmon",#N/A,FALSE,"Monthinput"}</definedName>
    <definedName name="drth" localSheetId="6" hidden="1">{"Minpmon",#N/A,FALSE,"Monthinput"}</definedName>
    <definedName name="drth" hidden="1">{"Minpmon",#N/A,FALSE,"Monthinput"}</definedName>
    <definedName name="dsa" localSheetId="5" hidden="1">{"Tab1",#N/A,FALSE,"P";"Tab2",#N/A,FALSE,"P"}</definedName>
    <definedName name="dsa" localSheetId="6" hidden="1">{"Tab1",#N/A,FALSE,"P";"Tab2",#N/A,FALSE,"P"}</definedName>
    <definedName name="dsa" hidden="1">{"Tab1",#N/A,FALSE,"P";"Tab2",#N/A,FALSE,"P"}</definedName>
    <definedName name="dsfsdfad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umbbell">"Dumbbell"</definedName>
    <definedName name="edr" localSheetId="5" hidden="1">{"Riqfin97",#N/A,FALSE,"Tran";"Riqfinpro",#N/A,FALSE,"Tran"}</definedName>
    <definedName name="edr" localSheetId="6" hidden="1">{"Riqfin97",#N/A,FALSE,"Tran";"Riqfinpro",#N/A,FALSE,"Tran"}</definedName>
    <definedName name="edr" hidden="1">{"Riqfin97",#N/A,FALSE,"Tran";"Riqfinpro",#N/A,FALSE,"Tran"}</definedName>
    <definedName name="ee">#REF!</definedName>
    <definedName name="eed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e" localSheetId="5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eee" localSheetId="5" hidden="1">{"Riqfin97",#N/A,FALSE,"Tran";"Riqfinpro",#N/A,FALSE,"Tran"}</definedName>
    <definedName name="eeee" localSheetId="6" hidden="1">{"Riqfin97",#N/A,FALSE,"Tran";"Riqfinpro",#N/A,FALSE,"Tran"}</definedName>
    <definedName name="eeee" hidden="1">{"Riqfin97",#N/A,FALSE,"Tran";"Riqfinpro",#N/A,FALSE,"Tran"}</definedName>
    <definedName name="eeeee" localSheetId="5" hidden="1">{"Riqfin97",#N/A,FALSE,"Tran";"Riqfinpro",#N/A,FALSE,"Tran"}</definedName>
    <definedName name="eeeee" localSheetId="6" hidden="1">{"Riqfin97",#N/A,FALSE,"Tran";"Riqfinpro",#N/A,FALSE,"Tran"}</definedName>
    <definedName name="eeeee" hidden="1">{"Riqfin97",#N/A,FALSE,"Tran";"Riqfinpro",#N/A,FALSE,"Tran"}</definedName>
    <definedName name="ele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quity">#REF!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t" localSheetId="5" hidden="1">{"Minpmon",#N/A,FALSE,"Monthinput"}</definedName>
    <definedName name="ert" localSheetId="6" hidden="1">{"Minpmon",#N/A,FALSE,"Monthinput"}</definedName>
    <definedName name="ert" hidden="1">{"Minpmon",#N/A,FALSE,"Monthinput"}</definedName>
    <definedName name="ERTRET" hidden="1">#REF!</definedName>
    <definedName name="erty" localSheetId="5" hidden="1">{"Riqfin97",#N/A,FALSE,"Tran";"Riqfinpro",#N/A,FALSE,"Tran"}</definedName>
    <definedName name="erty" localSheetId="6" hidden="1">{"Riqfin97",#N/A,FALSE,"Tran";"Riqfinpro",#N/A,FALSE,"Tran"}</definedName>
    <definedName name="erty" hidden="1">{"Riqfin97",#N/A,FALSE,"Tran";"Riqfinpro",#N/A,FALSE,"Tran"}</definedName>
    <definedName name="ertyyeawet" hidden="1">#REF!</definedName>
    <definedName name="erwre" localSheetId="5" hidden="1">{"'Resources'!$A$1:$W$34","'Balance Sheet'!$A$1:$W$58","'SFD'!$A$1:$J$52"}</definedName>
    <definedName name="erwre" localSheetId="6" hidden="1">{"'Resources'!$A$1:$W$34","'Balance Sheet'!$A$1:$W$58","'SFD'!$A$1:$J$52"}</definedName>
    <definedName name="erwre" hidden="1">{"'Resources'!$A$1:$W$34","'Balance Sheet'!$A$1:$W$58","'SFD'!$A$1:$J$52"}</definedName>
    <definedName name="ERY" hidden="1">#REF!</definedName>
    <definedName name="ewqr" hidden="1">#REF!</definedName>
    <definedName name="Excel_BuiltIn_Print_Area_1">#REF!</definedName>
    <definedName name="Excel_BuiltIn_Print_Area_1_1">#REF!</definedName>
    <definedName name="EY" hidden="1">#REF!</definedName>
    <definedName name="f" localSheetId="5" hidden="1">{"Main Economic Indicators",#N/A,FALSE,"C"}</definedName>
    <definedName name="f" localSheetId="6" hidden="1">{"Main Economic Indicators",#N/A,FALSE,"C"}</definedName>
    <definedName name="f" hidden="1">{"Main Economic Indicators",#N/A,FALSE,"C"}</definedName>
    <definedName name="FCode" hidden="1">#REF!</definedName>
    <definedName name="fed" localSheetId="5" hidden="1">{"Riqfin97",#N/A,FALSE,"Tran";"Riqfinpro",#N/A,FALSE,"Tran"}</definedName>
    <definedName name="fed" localSheetId="6" hidden="1">{"Riqfin97",#N/A,FALSE,"Tran";"Riqfinpro",#N/A,FALSE,"Tran"}</definedName>
    <definedName name="fed" hidden="1">{"Riqfin97",#N/A,FALSE,"Tran";"Riqfinpro",#N/A,FALSE,"Tran"}</definedName>
    <definedName name="fer" localSheetId="5" hidden="1">{"Riqfin97",#N/A,FALSE,"Tran";"Riqfinpro",#N/A,FALSE,"Tran"}</definedName>
    <definedName name="fer" localSheetId="6" hidden="1">{"Riqfin97",#N/A,FALSE,"Tran";"Riqfinpro",#N/A,FALSE,"Tran"}</definedName>
    <definedName name="fer" hidden="1">{"Riqfin97",#N/A,FALSE,"Tran";"Riqfinpro",#N/A,FALSE,"Tran"}</definedName>
    <definedName name="ff" localSheetId="5" hidden="1">{"Tab1",#N/A,FALSE,"P";"Tab2",#N/A,FALSE,"P"}</definedName>
    <definedName name="ff" localSheetId="6" hidden="1">{"Tab1",#N/A,FALSE,"P";"Tab2",#N/A,FALSE,"P"}</definedName>
    <definedName name="ff" hidden="1">{"Tab1",#N/A,FALSE,"P";"Tab2",#N/A,FALSE,"P"}</definedName>
    <definedName name="ffff" localSheetId="5" hidden="1">{"Riqfin97",#N/A,FALSE,"Tran";"Riqfinpro",#N/A,FALSE,"Tran"}</definedName>
    <definedName name="ffff" localSheetId="6" hidden="1">{"Riqfin97",#N/A,FALSE,"Tran";"Riqfinpro",#N/A,FALSE,"Tran"}</definedName>
    <definedName name="ffff" hidden="1">{"Riqfin97",#N/A,FALSE,"Tran";"Riqfinpro",#N/A,FALSE,"Tran"}</definedName>
    <definedName name="ffffff" localSheetId="5" hidden="1">{"Tab1",#N/A,FALSE,"P";"Tab2",#N/A,FALSE,"P"}</definedName>
    <definedName name="ffffff" localSheetId="6" hidden="1">{"Tab1",#N/A,FALSE,"P";"Tab2",#N/A,FALSE,"P"}</definedName>
    <definedName name="ffffff" hidden="1">{"Tab1",#N/A,FALSE,"P";"Tab2",#N/A,FALSE,"P"}</definedName>
    <definedName name="fffffff" localSheetId="5" hidden="1">{"Minpmon",#N/A,FALSE,"Monthinput"}</definedName>
    <definedName name="fffffff" localSheetId="6" hidden="1">{"Minpmon",#N/A,FALSE,"Monthinput"}</definedName>
    <definedName name="fffffff" hidden="1">{"Minpmon",#N/A,FALSE,"Monthinput"}</definedName>
    <definedName name="ffggg" localSheetId="5" hidden="1">{"Tab1",#N/A,FALSE,"P";"Tab2",#N/A,FALSE,"P"}</definedName>
    <definedName name="ffggg" localSheetId="6" hidden="1">{"Tab1",#N/A,FALSE,"P";"Tab2",#N/A,FALSE,"P"}</definedName>
    <definedName name="ffggg" hidden="1">{"Tab1",#N/A,FALSE,"P";"Tab2",#N/A,FALSE,"P"}</definedName>
    <definedName name="fgf" localSheetId="5" hidden="1">{"Riqfin97",#N/A,FALSE,"Tran";"Riqfinpro",#N/A,FALSE,"Tran"}</definedName>
    <definedName name="fgf" localSheetId="6" hidden="1">{"Riqfin97",#N/A,FALSE,"Tran";"Riqfinpro",#N/A,FALSE,"Tran"}</definedName>
    <definedName name="fgf" hidden="1">{"Riqfin97",#N/A,FALSE,"Tran";"Riqfinpro",#N/A,FALSE,"Tran"}</definedName>
    <definedName name="fghg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hjekwf" localSheetId="5" hidden="1">{"Main Economic Indicators",#N/A,FALSE,"C"}</definedName>
    <definedName name="fhjekwf" localSheetId="6" hidden="1">{"Main Economic Indicators",#N/A,FALSE,"C"}</definedName>
    <definedName name="fhjekwf" hidden="1">{"Main Economic Indicators",#N/A,FALSE,"C"}</definedName>
    <definedName name="FIG2wp1" hidden="1">#REF!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scal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xedreverse">OFFSET(#REF!,COUNT(#REF!),0,-330,1)</definedName>
    <definedName name="fixedreverselabel" localSheetId="1">OFFSET(fixedreverse,0,-4)</definedName>
    <definedName name="fixedreverselabel" localSheetId="5">OFFSET(fixedreverse,0,-4)</definedName>
    <definedName name="fixedreverselabel" localSheetId="6">OFFSET(fixedreverse,0,-4)</definedName>
    <definedName name="fixedreverselabel">OFFSET(fixedreverse,0,-4)</definedName>
    <definedName name="fixedrr">OFFSET(#REF!,COUNT(#REF!),0,-712,1)</definedName>
    <definedName name="fixedrrlabel" localSheetId="1">OFFSET(fixedrr,0,-6)</definedName>
    <definedName name="fixedrrlabel" localSheetId="5">OFFSET(fixedrr,0,-6)</definedName>
    <definedName name="fixedrrlabel" localSheetId="6">OFFSET(fixedrr,0,-6)</definedName>
    <definedName name="fixedrrlabel">OFFSET(fixedrr,0,-6)</definedName>
    <definedName name="fre" localSheetId="5" hidden="1">{"Tab1",#N/A,FALSE,"P";"Tab2",#N/A,FALSE,"P"}</definedName>
    <definedName name="fre" localSheetId="6" hidden="1">{"Tab1",#N/A,FALSE,"P";"Tab2",#N/A,FALSE,"P"}</definedName>
    <definedName name="fre" hidden="1">{"Tab1",#N/A,FALSE,"P";"Tab2",#N/A,FALSE,"P"}</definedName>
    <definedName name="fshrts" hidden="1">#REF!</definedName>
    <definedName name="ftr" localSheetId="5" hidden="1">{"Riqfin97",#N/A,FALSE,"Tran";"Riqfinpro",#N/A,FALSE,"Tran"}</definedName>
    <definedName name="ftr" localSheetId="6" hidden="1">{"Riqfin97",#N/A,FALSE,"Tran";"Riqfinpro",#N/A,FALSE,"Tran"}</definedName>
    <definedName name="ftr" hidden="1">{"Riqfin97",#N/A,FALSE,"Tran";"Riqfinpro",#N/A,FALSE,"Tran"}</definedName>
    <definedName name="fty" localSheetId="5" hidden="1">{"Riqfin97",#N/A,FALSE,"Tran";"Riqfinpro",#N/A,FALSE,"Tran"}</definedName>
    <definedName name="fty" localSheetId="6" hidden="1">{"Riqfin97",#N/A,FALSE,"Tran";"Riqfinpro",#N/A,FALSE,"Tran"}</definedName>
    <definedName name="fty" hidden="1">{"Riqfin97",#N/A,FALSE,"Tran";"Riqfinpro",#N/A,FALSE,"Tran"}</definedName>
    <definedName name="fuck" hidden="1">#REF!</definedName>
    <definedName name="gbnj" localSheetId="5" hidden="1">{"Tab1",#N/A,FALSE,"P";"Tab2",#N/A,FALSE,"P"}</definedName>
    <definedName name="gbnj" localSheetId="6" hidden="1">{"Tab1",#N/A,FALSE,"P";"Tab2",#N/A,FALSE,"P"}</definedName>
    <definedName name="gbnj" hidden="1">{"Tab1",#N/A,FALSE,"P";"Tab2",#N/A,FALSE,"P"}</definedName>
    <definedName name="g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ffd" localSheetId="5" hidden="1">{"Riqfin97",#N/A,FALSE,"Tran";"Riqfinpro",#N/A,FALSE,"Tran"}</definedName>
    <definedName name="gffd" localSheetId="6" hidden="1">{"Riqfin97",#N/A,FALSE,"Tran";"Riqfinpro",#N/A,FALSE,"Tran"}</definedName>
    <definedName name="gffd" hidden="1">{"Riqfin97",#N/A,FALSE,"Tran";"Riqfinpro",#N/A,FALSE,"Tran"}</definedName>
    <definedName name="gg" localSheetId="5" hidden="1">{"TBILLS_ALL",#N/A,FALSE,"FITB_all"}</definedName>
    <definedName name="gg" localSheetId="6" hidden="1">{"TBILLS_ALL",#N/A,FALSE,"FITB_all"}</definedName>
    <definedName name="gg" hidden="1">{"TBILLS_ALL",#N/A,FALSE,"FITB_all"}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" localSheetId="5" hidden="1">{"Minpmon",#N/A,FALSE,"Monthinput"}</definedName>
    <definedName name="gggg" localSheetId="6" hidden="1">{"Minpmon",#N/A,FALSE,"Monthinput"}</definedName>
    <definedName name="gggg" hidden="1">{"Minpmon",#N/A,FALSE,"Monthinput"}</definedName>
    <definedName name="ggggg" hidden="1">#REF!</definedName>
    <definedName name="gggggggg" localSheetId="5" hidden="1">{"Tab1",#N/A,FALSE,"P";"Tab2",#N/A,FALSE,"P"}</definedName>
    <definedName name="gggggggg" localSheetId="6" hidden="1">{"Tab1",#N/A,FALSE,"P";"Tab2",#N/A,FALSE,"P"}</definedName>
    <definedName name="gggggggg" hidden="1">{"Tab1",#N/A,FALSE,"P";"Tab2",#N/A,FALSE,"P"}</definedName>
    <definedName name="ght" localSheetId="5" hidden="1">{"Tab1",#N/A,FALSE,"P";"Tab2",#N/A,FALSE,"P"}</definedName>
    <definedName name="ght" localSheetId="6" hidden="1">{"Tab1",#N/A,FALSE,"P";"Tab2",#N/A,FALSE,"P"}</definedName>
    <definedName name="ght" hidden="1">{"Tab1",#N/A,FALSE,"P";"Tab2",#N/A,FALSE,"P"}</definedName>
    <definedName name="GNPA_NNPA_PCR">#REF!</definedName>
    <definedName name="graph" hidden="1">#REF!</definedName>
    <definedName name="gre" localSheetId="5" hidden="1">{"Riqfin97",#N/A,FALSE,"Tran";"Riqfinpro",#N/A,FALSE,"Tran"}</definedName>
    <definedName name="gre" localSheetId="6" hidden="1">{"Riqfin97",#N/A,FALSE,"Tran";"Riqfinpro",#N/A,FALSE,"Tran"}</definedName>
    <definedName name="gre" hidden="1">{"Riqfin97",#N/A,FALSE,"Tran";"Riqfinpro",#N/A,FALSE,"Tran"}</definedName>
    <definedName name="GRSDG" hidden="1">#REF!</definedName>
    <definedName name="guyana1003" localSheetId="5" hidden="1">{"Main Economic Indicators",#N/A,FALSE,"C"}</definedName>
    <definedName name="guyana1003" localSheetId="6" hidden="1">{"Main Economic Indicators",#N/A,FALSE,"C"}</definedName>
    <definedName name="guyana1003" hidden="1">{"Main Economic Indicators",#N/A,FALSE,"C"}</definedName>
    <definedName name="gyu" localSheetId="5" hidden="1">{"Tab1",#N/A,FALSE,"P";"Tab2",#N/A,FALSE,"P"}</definedName>
    <definedName name="gyu" localSheetId="6" hidden="1">{"Tab1",#N/A,FALSE,"P";"Tab2",#N/A,FALSE,"P"}</definedName>
    <definedName name="gyu" hidden="1">{"Tab1",#N/A,FALSE,"P";"Tab2",#N/A,FALSE,"P"}</definedName>
    <definedName name="half">#REF!</definedName>
    <definedName name="Heatmap">"Heatmap"</definedName>
    <definedName name="hfrstes" hidden="1">#REF!</definedName>
    <definedName name="hfshfrt" hidden="1">#REF!</definedName>
    <definedName name="hgfd" localSheetId="5" hidden="1">{#N/A,#N/A,FALSE,"I";#N/A,#N/A,FALSE,"J";#N/A,#N/A,FALSE,"K";#N/A,#N/A,FALSE,"L";#N/A,#N/A,FALSE,"M";#N/A,#N/A,FALSE,"N";#N/A,#N/A,FALSE,"O"}</definedName>
    <definedName name="hgfd" localSheetId="6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hh" localSheetId="5" hidden="1">{"Tab1",#N/A,FALSE,"P";"Tab2",#N/A,FALSE,"P"}</definedName>
    <definedName name="hhhhh" localSheetId="6" hidden="1">{"Tab1",#N/A,FALSE,"P";"Tab2",#N/A,FALSE,"P"}</definedName>
    <definedName name="hhhhh" hidden="1">{"Tab1",#N/A,FALSE,"P";"Tab2",#N/A,FALSE,"P"}</definedName>
    <definedName name="HiddenRows" hidden="1">#REF!</definedName>
    <definedName name="Highest_Inter_Bank_Rate">'[1]Inter-Bank'!$L$5</definedName>
    <definedName name="hio" localSheetId="5" hidden="1">{"Tab1",#N/A,FALSE,"P";"Tab2",#N/A,FALSE,"P"}</definedName>
    <definedName name="hio" localSheetId="6" hidden="1">{"Tab1",#N/A,FALSE,"P";"Tab2",#N/A,FALSE,"P"}</definedName>
    <definedName name="hio" hidden="1">{"Tab1",#N/A,FALSE,"P";"Tab2",#N/A,FALSE,"P"}</definedName>
    <definedName name="Histogram">"Histogram"</definedName>
    <definedName name="hjk" localSheetId="5" hidden="1">{"Riqfin97",#N/A,FALSE,"Tran";"Riqfinpro",#N/A,FALSE,"Tran"}</definedName>
    <definedName name="hjk" localSheetId="6" hidden="1">{"Riqfin97",#N/A,FALSE,"Tran";"Riqfinpro",#N/A,FALSE,"Tran"}</definedName>
    <definedName name="hjk" hidden="1">{"Riqfin97",#N/A,FALSE,"Tran";"Riqfinpro",#N/A,FALSE,"Tran"}</definedName>
    <definedName name="hn" localSheetId="5" hidden="1">{"Riqfin97",#N/A,FALSE,"Tran";"Riqfinpro",#N/A,FALSE,"Tran"}</definedName>
    <definedName name="hn" localSheetId="6" hidden="1">{"Riqfin97",#N/A,FALSE,"Tran";"Riqfinpro",#N/A,FALSE,"Tran"}</definedName>
    <definedName name="hn" hidden="1">{"Riqfin97",#N/A,FALSE,"Tran";"Riqfinpro",#N/A,FALSE,"Tran"}</definedName>
    <definedName name="hpu" localSheetId="5" hidden="1">{"Tab1",#N/A,FALSE,"P";"Tab2",#N/A,FALSE,"P"}</definedName>
    <definedName name="hpu" localSheetId="6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5" hidden="1">{"'Resources'!$A$1:$W$34","'Balance Sheet'!$A$1:$W$58","'SFD'!$A$1:$J$52"}</definedName>
    <definedName name="HTML_Control" localSheetId="6" hidden="1">{"'Resources'!$A$1:$W$34","'Balance Sheet'!$A$1:$W$58","'SFD'!$A$1:$J$52"}</definedName>
    <definedName name="HTML_Control" hidden="1">{"'Resources'!$A$1:$W$34","'Balance Sheet'!$A$1:$W$58","'SFD'!$A$1:$J$52"}</definedName>
    <definedName name="HTML_Control_2" localSheetId="5" hidden="1">{"'web page'!$A$1:$G$48"}</definedName>
    <definedName name="HTML_Control_2" localSheetId="6" hidden="1">{"'web page'!$A$1:$G$48"}</definedName>
    <definedName name="HTML_Control_2" hidden="1">{"'web page'!$A$1:$G$48"}</definedName>
    <definedName name="HTML_Description" hidden="1">"(U.S. Dollars per Barrel)"</definedName>
    <definedName name="HTML_Email" hidden="1">"joel.lou@eia.doe.gov"</definedName>
    <definedName name="HTML_Header" hidden="1">"Selected Crude Oil Spot Prices"</definedName>
    <definedName name="HTML_LastUpdate" hidden="1">"10/21/2008"</definedName>
    <definedName name="HTML_LineAfter" hidden="1">TRUE</definedName>
    <definedName name="HTML_LineBefore" hidden="1">TRUE</definedName>
    <definedName name="HTML_Name" hidden="1">"Joel Lou"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"v:\prj\iea\intlwbpg\pricexls\crude1.html"</definedName>
    <definedName name="HTML_PathTemplate" hidden="1">"C:\AsianDem\Database 98\Forecasts\HTMLTemp.htm"</definedName>
    <definedName name="HTML_Title" hidden="1">"Selected Crude Oil Spot Prices"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localSheetId="5" hidden="1">{"'Basic'!$A$1:$F$96"}</definedName>
    <definedName name="huh" localSheetId="6" hidden="1">{"'Basic'!$A$1:$F$96"}</definedName>
    <definedName name="huh" hidden="1">{"'Basic'!$A$1:$F$96"}</definedName>
    <definedName name="hui" localSheetId="5" hidden="1">{"Tab1",#N/A,FALSE,"P";"Tab2",#N/A,FALSE,"P"}</definedName>
    <definedName name="hui" localSheetId="6" hidden="1">{"Tab1",#N/A,FALSE,"P";"Tab2",#N/A,FALSE,"P"}</definedName>
    <definedName name="hui" hidden="1">{"Tab1",#N/A,FALSE,"P";"Tab2",#N/A,FALSE,"P"}</definedName>
    <definedName name="huo" localSheetId="5" hidden="1">{"Tab1",#N/A,FALSE,"P";"Tab2",#N/A,FALSE,"P"}</definedName>
    <definedName name="huo" localSheetId="6" hidden="1">{"Tab1",#N/A,FALSE,"P";"Tab2",#N/A,FALSE,"P"}</definedName>
    <definedName name="huo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kjh" localSheetId="5" hidden="1">{"Riqfin97",#N/A,FALSE,"Tran";"Riqfinpro",#N/A,FALSE,"Tran"}</definedName>
    <definedName name="ikjh" localSheetId="6" hidden="1">{"Riqfin97",#N/A,FALSE,"Tran";"Riqfinpro",#N/A,FALSE,"Tran"}</definedName>
    <definedName name="ikjh" hidden="1">{"Riqfin97",#N/A,FALSE,"Tran";"Riqfinpro",#N/A,FALSE,"Tran"}</definedName>
    <definedName name="ilo" localSheetId="5" hidden="1">{"Riqfin97",#N/A,FALSE,"Tran";"Riqfinpro",#N/A,FALSE,"Tran"}</definedName>
    <definedName name="ilo" localSheetId="6" hidden="1">{"Riqfin97",#N/A,FALSE,"Tran";"Riqfinpro",#N/A,FALSE,"Tran"}</definedName>
    <definedName name="ilo" hidden="1">{"Riqfin97",#N/A,FALSE,"Tran";"Riqfinpro",#N/A,FALSE,"Tran"}</definedName>
    <definedName name="ilu" localSheetId="5" hidden="1">{"Riqfin97",#N/A,FALSE,"Tran";"Riqfinpro",#N/A,FALSE,"Tran"}</definedName>
    <definedName name="ilu" localSheetId="6" hidden="1">{"Riqfin97",#N/A,FALSE,"Tran";"Riqfinpro",#N/A,FALSE,"Tran"}</definedName>
    <definedName name="ilu" hidden="1">{"Riqfin97",#N/A,FALSE,"Tran";"Riqfinpro",#N/A,FALSE,"Tran"}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TEREST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43698.7857638889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AN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gf" localSheetId="5" hidden="1">{"MONA",#N/A,FALSE,"S"}</definedName>
    <definedName name="jhgf" localSheetId="6" hidden="1">{"MONA",#N/A,FALSE,"S"}</definedName>
    <definedName name="jhgf" hidden="1">{"MONA",#N/A,FALSE,"S"}</definedName>
    <definedName name="JH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" localSheetId="5" hidden="1">{"Tab1",#N/A,FALSE,"P";"Tab2",#N/A,FALSE,"P"}</definedName>
    <definedName name="jjjj" localSheetId="6" hidden="1">{"Tab1",#N/A,FALSE,"P";"Tab2",#N/A,FALSE,"P"}</definedName>
    <definedName name="jjjj" hidden="1">{"Tab1",#N/A,FALSE,"P";"Tab2",#N/A,FALSE,"P"}</definedName>
    <definedName name="jjjjjj" hidden="1">#REF!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hidden="1">{"DEPOSITS",#N/A,FALSE,"COMML_MON";"LOANS",#N/A,FALSE,"COMML_MON"}</definedName>
    <definedName name="ju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localSheetId="5" hidden="1">{"Riqfin97",#N/A,FALSE,"Tran";"Riqfinpro",#N/A,FALSE,"Tran"}</definedName>
    <definedName name="jui" localSheetId="6" hidden="1">{"Riqfin97",#N/A,FALSE,"Tran";"Riqfinpro",#N/A,FALSE,"Tran"}</definedName>
    <definedName name="jui" hidden="1">{"Riqfin97",#N/A,FALSE,"Tran";"Riqfinpro",#N/A,FALSE,"Tran"}</definedName>
    <definedName name="juy" localSheetId="5" hidden="1">{"Tab1",#N/A,FALSE,"P";"Tab2",#N/A,FALSE,"P"}</definedName>
    <definedName name="juy" localSheetId="6" hidden="1">{"Tab1",#N/A,FALSE,"P";"Tab2",#N/A,FALSE,"P"}</definedName>
    <definedName name="juy" hidden="1">{"Tab1",#N/A,FALSE,"P";"Tab2",#N/A,FALSE,"P"}</definedName>
    <definedName name="k" hidden="1">#REF!</definedName>
    <definedName name="kb" localSheetId="5" hidden="1">{"Riqfin97",#N/A,FALSE,"Tran";"Riqfinpro",#N/A,FALSE,"Tran"}</definedName>
    <definedName name="kb" localSheetId="6" hidden="1">{"Riqfin97",#N/A,FALSE,"Tran";"Riqfinpro",#N/A,FALSE,"Tran"}</definedName>
    <definedName name="kb" hidden="1">{"Riqfin97",#N/A,FALSE,"Tran";"Riqfinpro",#N/A,FALSE,"Tran"}</definedName>
    <definedName name="kio" localSheetId="5" hidden="1">{"Tab1",#N/A,FALSE,"P";"Tab2",#N/A,FALSE,"P"}</definedName>
    <definedName name="kio" localSheetId="6" hidden="1">{"Tab1",#N/A,FALSE,"P";"Tab2",#N/A,FALSE,"P"}</definedName>
    <definedName name="kio" hidden="1">{"Tab1",#N/A,FALSE,"P";"Tab2",#N/A,FALSE,"P"}</definedName>
    <definedName name="kiu" localSheetId="5" hidden="1">{"Riqfin97",#N/A,FALSE,"Tran";"Riqfinpro",#N/A,FALSE,"Tran"}</definedName>
    <definedName name="kiu" localSheetId="6" hidden="1">{"Riqfin97",#N/A,FALSE,"Tran";"Riqfinpro",#N/A,FALSE,"Tran"}</definedName>
    <definedName name="kiu" hidden="1">{"Riqfin97",#N/A,FALSE,"Tran";"Riqfinpro",#N/A,FALSE,"Tran"}</definedName>
    <definedName name="kjas" localSheetId="5" hidden="1">{"Riqfin97",#N/A,FALSE,"Tran";"Riqfinpro",#N/A,FALSE,"Tran"}</definedName>
    <definedName name="kjas" localSheetId="6" hidden="1">{"Riqfin97",#N/A,FALSE,"Tran";"Riqfinpro",#N/A,FALSE,"Tran"}</definedName>
    <definedName name="kjas" hidden="1">{"Riqfin97",#N/A,FALSE,"Tran";"Riqfinpro",#N/A,FALSE,"Tran"}</definedName>
    <definedName name="kjg" localSheetId="5" hidden="1">{#N/A,#N/A,FALSE,"SimInp1";#N/A,#N/A,FALSE,"SimInp2";#N/A,#N/A,FALSE,"SimOut1";#N/A,#N/A,FALSE,"SimOut2";#N/A,#N/A,FALSE,"SimOut3";#N/A,#N/A,FALSE,"SimOut4";#N/A,#N/A,FALSE,"SimOut5"}</definedName>
    <definedName name="kjg" localSheetId="6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kj" localSheetId="5" hidden="1">{"Main Economic Indicators",#N/A,FALSE,"C"}</definedName>
    <definedName name="kjkj" localSheetId="6" hidden="1">{"Main Economic Indicators",#N/A,FALSE,"C"}</definedName>
    <definedName name="kjkj" hidden="1">{"Main Economic Indicators",#N/A,FALSE,"C"}</definedName>
    <definedName name="kk" localSheetId="5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#REF!</definedName>
    <definedName name="kkkkk" hidden="1">#REF!</definedName>
    <definedName name="kl" localSheetId="5" hidden="1">{"Riqfin97",#N/A,FALSE,"Tran";"Riqfinpro",#N/A,FALSE,"Tran"}</definedName>
    <definedName name="kl" localSheetId="6" hidden="1">{"Riqfin97",#N/A,FALSE,"Tran";"Riqfinpro",#N/A,FALSE,"Tran"}</definedName>
    <definedName name="kl" hidden="1">{"Riqfin97",#N/A,FALSE,"Tran";"Riqfinpro",#N/A,FALSE,"Tran"}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m" localSheetId="5" hidden="1">{"Tab1",#N/A,FALSE,"P";"Tab2",#N/A,FALSE,"P"}</definedName>
    <definedName name="km" localSheetId="6" hidden="1">{"Tab1",#N/A,FALSE,"P";"Tab2",#N/A,FALSE,"P"}</definedName>
    <definedName name="km" hidden="1">{"Tab1",#N/A,FALSE,"P";"Tab2",#N/A,FALSE,"P"}</definedName>
    <definedName name="kol" hidden="1">#REF!</definedName>
    <definedName name="kossi" hidden="1">#REF!</definedName>
    <definedName name="ku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AF">OFFSET(#REF!,COUNT(#REF!),0,-712,1)</definedName>
    <definedName name="LAFlabel" localSheetId="1">OFFSET(LAF,0,-8)</definedName>
    <definedName name="LAFlabel" localSheetId="5">OFFSET(LAF,0,-8)</definedName>
    <definedName name="LAFlabel" localSheetId="6">OFFSET(LAF,0,-8)</definedName>
    <definedName name="LAFlabel">OFFSET(LAF,0,-8)</definedName>
    <definedName name="LEDA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imcount" hidden="1">3</definedName>
    <definedName name="lkjh" localSheetId="5" hidden="1">{"Riqfin97",#N/A,FALSE,"Tran";"Riqfinpro",#N/A,FALSE,"Tran"}</definedName>
    <definedName name="lkjh" localSheetId="6" hidden="1">{"Riqfin97",#N/A,FALSE,"Tran";"Riqfinpro",#N/A,FALSE,"Tran"}</definedName>
    <definedName name="lkjh" hidden="1">{"Riqfin97",#N/A,FALSE,"Tran";"Riqfinpro",#N/A,FALSE,"Tran"}</definedName>
    <definedName name="ll" localSheetId="5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lllll" localSheetId="5" hidden="1">{"Tab1",#N/A,FALSE,"P";"Tab2",#N/A,FALSE,"P"}</definedName>
    <definedName name="lllll" localSheetId="6" hidden="1">{"Tab1",#N/A,FALSE,"P";"Tab2",#N/A,FALSE,"P"}</definedName>
    <definedName name="lllll" hidden="1">{"Tab1",#N/A,FALSE,"P";"Tab2",#N/A,FALSE,"P"}</definedName>
    <definedName name="llllll" localSheetId="5" hidden="1">{"Minpmon",#N/A,FALSE,"Monthinput"}</definedName>
    <definedName name="llllll" localSheetId="6" hidden="1">{"Minpmon",#N/A,FALSE,"Monthinput"}</definedName>
    <definedName name="llllll" hidden="1">{"Minpmon",#N/A,FALSE,"Monthinput"}</definedName>
    <definedName name="LOOKUPMTH">#REF!</definedName>
    <definedName name="Lowest_Inter_Bank_Rate">'[1]Inter-Bank'!$M$5</definedName>
    <definedName name="lta" localSheetId="5" hidden="1">{"Riqfin97",#N/A,FALSE,"Tran";"Riqfinpro",#N/A,FALSE,"Tran"}</definedName>
    <definedName name="lta" localSheetId="6" hidden="1">{"Riqfin97",#N/A,FALSE,"Tran";"Riqfinpro",#N/A,FALSE,"Tran"}</definedName>
    <definedName name="lta" hidden="1">{"Riqfin97",#N/A,FALSE,"Tran";"Riqfinpro",#N/A,FALSE,"Tran"}</definedName>
    <definedName name="ltro">OFFSET(#REF!,COUNT(#REF!),0,-712,1)</definedName>
    <definedName name="ltrolabel" localSheetId="1">OFFSET(ltro,0,-2)</definedName>
    <definedName name="ltrolabel" localSheetId="5">OFFSET(ltro,0,-2)</definedName>
    <definedName name="ltrolabel" localSheetId="6">OFFSET(ltro,0,-2)</definedName>
    <definedName name="ltrolabel">OFFSET(ltro,0,-2)</definedName>
    <definedName name="MA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p">"Map"</definedName>
    <definedName name="marketrepo">OFFSET(#REF!,COUNT(#REF!),0,-330,1)</definedName>
    <definedName name="marketrepolabel" localSheetId="1">OFFSET(marketrepo,0,-3)</definedName>
    <definedName name="marketrepolabel" localSheetId="5">OFFSET(marketrepo,0,-3)</definedName>
    <definedName name="marketrepolabel" localSheetId="6">OFFSET(marketrepo,0,-3)</definedName>
    <definedName name="marketrepolabel">OFFSET(marketrepo,0,-3)</definedName>
    <definedName name="MDTab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EDTERM">#REF!</definedName>
    <definedName name="mm" hidden="1">#REF!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" localSheetId="5" hidden="1">{"Riqfin97",#N/A,FALSE,"Tran";"Riqfinpro",#N/A,FALSE,"Tran"}</definedName>
    <definedName name="mmmmm" localSheetId="6" hidden="1">{"Riqfin97",#N/A,FALSE,"Tran";"Riqfinpro",#N/A,FALSE,"Tran"}</definedName>
    <definedName name="mmmmm" hidden="1">{"Riqfin97",#N/A,FALSE,"Tran";"Riqfinpro",#N/A,FALSE,"Tran"}</definedName>
    <definedName name="mn" localSheetId="5" hidden="1">{"Riqfin97",#N/A,FALSE,"Tran";"Riqfinpro",#N/A,FALSE,"Tran"}</definedName>
    <definedName name="mn" localSheetId="6" hidden="1">{"Riqfin97",#N/A,FALSE,"Tran";"Riqfinpro",#N/A,FALSE,"Tran"}</definedName>
    <definedName name="mn" hidden="1">{"Riqfin97",#N/A,FALSE,"Tran";"Riqfinpro",#N/A,FALSE,"Tran"}</definedName>
    <definedName name="Month">#REF!</definedName>
    <definedName name="MO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sf">OFFSET(#REF!,COUNT(#REF!),0,-330,1)</definedName>
    <definedName name="msflabel" localSheetId="1">OFFSET(msf,0,-7)</definedName>
    <definedName name="msflabel" localSheetId="5">OFFSET(msf,0,-7)</definedName>
    <definedName name="msflabel" localSheetId="6">OFFSET(msf,0,-7)</definedName>
    <definedName name="msflabel">OFFSET(msf,0,-7)</definedName>
    <definedName name="mte" localSheetId="5" hidden="1">{"Riqfin97",#N/A,FALSE,"Tran";"Riqfinpro",#N/A,FALSE,"Tran"}</definedName>
    <definedName name="mte" localSheetId="6" hidden="1">{"Riqfin97",#N/A,FALSE,"Tran";"Riqfinpro",#N/A,FALSE,"Tran"}</definedName>
    <definedName name="mte" hidden="1">{"Riqfin97",#N/A,FALSE,"Tran";"Riqfinpro",#N/A,FALSE,"Tran"}</definedName>
    <definedName name="new" hidden="1">#REF!</definedName>
    <definedName name="newnew" localSheetId="5" hidden="1">{"TBILLS_ALL",#N/A,FALSE,"FITB_all"}</definedName>
    <definedName name="newnew" localSheetId="6" hidden="1">{"TBILLS_ALL",#N/A,FALSE,"FITB_all"}</definedName>
    <definedName name="newnew" hidden="1">{"TBILLS_ALL",#N/A,FALSE,"FITB_all"}</definedName>
    <definedName name="nfrtrs" hidden="1">#REF!</definedName>
    <definedName name="nmBlankCell">#REF!</definedName>
    <definedName name="nmBlankRow">#REF!</definedName>
    <definedName name="nmColumnHeader">#REF!</definedName>
    <definedName name="nmData">#REF!</definedName>
    <definedName name="nmIndexTable">#REF!</definedName>
    <definedName name="nmReportFooter">#REF!</definedName>
    <definedName name="nmReportHeader" localSheetId="1">#REF!:R0</definedName>
    <definedName name="nmReportHeader" localSheetId="5">#REF!:R0</definedName>
    <definedName name="nmReportHeader" localSheetId="6">#REF!:R0</definedName>
    <definedName name="nmReportHeader">#REF!:R0</definedName>
    <definedName name="nmReportNotes">#REF!</definedName>
    <definedName name="nmRowHeader">#REF!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ga" hidden="1">#REF!</definedName>
    <definedName name="nnn" localSheetId="5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o">#REF!</definedName>
    <definedName name="OHLC">"OHLC"</definedName>
    <definedName name="old" hidden="1">#REF!</definedName>
    <definedName name="oliu" localSheetId="5" hidden="1">{"WEO",#N/A,FALSE,"T"}</definedName>
    <definedName name="oliu" localSheetId="6" hidden="1">{"WEO",#N/A,FALSE,"T"}</definedName>
    <definedName name="oliu" hidden="1">{"WEO",#N/A,FALSE,"T"}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5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oooo" localSheetId="5" hidden="1">{"Tab1",#N/A,FALSE,"P";"Tab2",#N/A,FALSE,"P"}</definedName>
    <definedName name="oooo" localSheetId="6" hidden="1">{"Tab1",#N/A,FALSE,"P";"Tab2",#N/A,FALSE,"P"}</definedName>
    <definedName name="oooo" hidden="1">{"Tab1",#N/A,FALSE,"P";"Tab2",#N/A,FALSE,"P"}</definedName>
    <definedName name="opu" localSheetId="5" hidden="1">{"Riqfin97",#N/A,FALSE,"Tran";"Riqfinpro",#N/A,FALSE,"Tran"}</definedName>
    <definedName name="opu" localSheetId="6" hidden="1">{"Riqfin97",#N/A,FALSE,"Tran";"Riqfinpro",#N/A,FALSE,"Tran"}</definedName>
    <definedName name="opu" hidden="1">{"Riqfin97",#N/A,FALSE,"Tran";"Riqfinpro",#N/A,FALSE,"Tran"}</definedName>
    <definedName name="oqui89" hidden="1">#REF!,#REF!,#REF!,#REF!,#REF!,#REF!,#REF!,#REF!</definedName>
    <definedName name="OrderTable" hidden="1">#REF!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ieChart">"PieChart"</definedName>
    <definedName name="pit" localSheetId="5" hidden="1">{"Riqfin97",#N/A,FALSE,"Tran";"Riqfinpro",#N/A,FALSE,"Tran"}</definedName>
    <definedName name="pit" localSheetId="6" hidden="1">{"Riqfin97",#N/A,FALSE,"Tran";"Riqfinpro",#N/A,FALSE,"Tran"}</definedName>
    <definedName name="pit" hidden="1">{"Riqfin97",#N/A,FALSE,"Tran";"Riqfinpro",#N/A,FALSE,"Tran"}</definedName>
    <definedName name="pol" hidden="1">#REF!</definedName>
    <definedName name="popl" hidden="1">#REF!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ppppp" localSheetId="5" hidden="1">{"Riqfin97",#N/A,FALSE,"Tran";"Riqfinpro",#N/A,FALSE,"Tran"}</definedName>
    <definedName name="pppppp" localSheetId="6" hidden="1">{"Riqfin97",#N/A,FALSE,"Tran";"Riqfinpro",#N/A,FALSE,"Tran"}</definedName>
    <definedName name="pppppp" hidden="1">{"Riqfin97",#N/A,FALSE,"Tran";"Riqfinpro",#N/A,FALSE,"Tran"}</definedName>
    <definedName name="Prerna" localSheetId="5">#REF!:R0</definedName>
    <definedName name="Prerna" localSheetId="6">#REF!:R0</definedName>
    <definedName name="Prerna">#REF!:R0</definedName>
    <definedName name="_xlnm.Print_Area" localSheetId="1">[2]MONTHLY!$A$2:$U$25,[2]MONTHLY!$A$29:$U$66,[2]MONTHLY!$A$71:$U$124,[2]MONTHLY!$A$127:$U$180,[2]MONTHLY!$A$183:$U$238,[2]MONTHLY!$A$244:$U$287,[2]MONTHLY!$A$291:$U$330</definedName>
    <definedName name="_xlnm.Print_Area" localSheetId="5">[3]MONTHLY!$A$2:$U$25,[3]MONTHLY!$A$29:$U$66,[3]MONTHLY!$A$71:$U$124,[3]MONTHLY!$A$127:$U$180,[3]MONTHLY!$A$183:$U$238,[3]MONTHLY!$A$244:$U$287,[3]MONTHLY!$A$291:$U$330</definedName>
    <definedName name="_xlnm.Print_Area" localSheetId="6">[3]MONTHLY!$A$2:$U$25,[3]MONTHLY!$A$29:$U$66,[3]MONTHLY!$A$71:$U$124,[3]MONTHLY!$A$127:$U$180,[3]MONTHLY!$A$183:$U$238,[3]MONTHLY!$A$244:$U$287,[3]MONTHLY!$A$291:$U$330</definedName>
    <definedName name="_xlnm.Print_Area">[4]MONTHLY!$A$2:$U$25,[4]MONTHLY!$A$29:$U$66,[4]MONTHLY!$A$71:$U$124,[4]MONTHLY!$A$127:$U$180,[4]MONTHLY!$A$183:$U$238,[4]MONTHLY!$A$244:$U$287,[4]MONTHLY!$A$291:$U$330</definedName>
    <definedName name="Print_Area_MI">#REF!</definedName>
    <definedName name="_xlnm.Print_Titles">#REF!</definedName>
    <definedName name="ProdForm" hidden="1">#REF!</definedName>
    <definedName name="Q" hidden="1">#REF!</definedName>
    <definedName name="qaz" localSheetId="5" hidden="1">{"Tab1",#N/A,FALSE,"P";"Tab2",#N/A,FALSE,"P"}</definedName>
    <definedName name="qaz" localSheetId="6" hidden="1">{"Tab1",#N/A,FALSE,"P";"Tab2",#N/A,FALSE,"P"}</definedName>
    <definedName name="qaz" hidden="1">{"Tab1",#N/A,FALSE,"P";"Tab2",#N/A,FALSE,"P"}</definedName>
    <definedName name="QCN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er" localSheetId="5" hidden="1">{"Tab1",#N/A,FALSE,"P";"Tab2",#N/A,FALSE,"P"}</definedName>
    <definedName name="qer" localSheetId="6" hidden="1">{"Tab1",#N/A,FALSE,"P";"Tab2",#N/A,FALSE,"P"}</definedName>
    <definedName name="qer" hidden="1">{"Tab1",#N/A,FALSE,"P";"Tab2",#N/A,FALSE,"P"}</definedName>
    <definedName name="qq" hidden="1">#REF!</definedName>
    <definedName name="qqq" localSheetId="5" hidden="1">{"Minpmon",#N/A,FALSE,"Monthinput"}</definedName>
    <definedName name="qqq" localSheetId="6" hidden="1">{"Minpmon",#N/A,FALSE,"Monthinput"}</definedName>
    <definedName name="qqq" hidden="1">{"Minpmon",#N/A,FALSE,"Monthinput"}</definedName>
    <definedName name="qqqqq" localSheetId="5" hidden="1">{"Minpmon",#N/A,FALSE,"Monthinput"}</definedName>
    <definedName name="qqqqq" localSheetId="6" hidden="1">{"Minpmon",#N/A,FALSE,"Monthinput"}</definedName>
    <definedName name="qqqqq" hidden="1">{"Minpmon",#N/A,FALSE,"Monthinput"}</definedName>
    <definedName name="qqqqqq" localSheetId="5" hidden="1">{"Riqfin97",#N/A,FALSE,"Tran";"Riqfinpro",#N/A,FALSE,"Tran"}</definedName>
    <definedName name="qqqqqq" localSheetId="6" hidden="1">{"Riqfin97",#N/A,FALSE,"Tran";"Riqfinpro",#N/A,FALSE,"Tran"}</definedName>
    <definedName name="qqqqqq" hidden="1">{"Riqfin97",#N/A,FALSE,"Tran";"Riqfinpro",#N/A,FALSE,"Tran"}</definedName>
    <definedName name="qqqqqqqqqq" localSheetId="5" hidden="1">{"Riqfin97",#N/A,FALSE,"Tran";"Riqfinpro",#N/A,FALSE,"Tran"}</definedName>
    <definedName name="qqqqqqqqqq" localSheetId="6" hidden="1">{"Riqfin97",#N/A,FALSE,"Tran";"Riqfinpro",#N/A,FALSE,"Tran"}</definedName>
    <definedName name="qqqqqqqqqq" hidden="1">{"Riqfin97",#N/A,FALSE,"Tran";"Riqfinpro",#N/A,FALSE,"Tran"}</definedName>
    <definedName name="qrtdata2">'[5]Authnot Prelim'!#REF!</definedName>
    <definedName name="QtrData">'[5]Authnot Prelim'!#REF!</definedName>
    <definedName name="QWE" hidden="1">#REF!</definedName>
    <definedName name="qwer" localSheetId="5" hidden="1">{"Tab1",#N/A,FALSE,"P";"Tab2",#N/A,FALSE,"P"}</definedName>
    <definedName name="qwer" localSheetId="6" hidden="1">{"Tab1",#N/A,FALSE,"P";"Tab2",#N/A,FALSE,"P"}</definedName>
    <definedName name="qwer" hidden="1">{"Tab1",#N/A,FALSE,"P";"Tab2",#N/A,FALSE,"P"}</definedName>
    <definedName name="qwq" hidden="1">#REF!</definedName>
    <definedName name="raaesrr">#REF!</definedName>
    <definedName name="raas">#REF!</definedName>
    <definedName name="RCArea" hidden="1">#REF!</definedName>
    <definedName name="re" localSheetId="1">#REF!</definedName>
    <definedName name="re" hidden="1">#N/A</definedName>
    <definedName name="REER">#REF!</definedName>
    <definedName name="religare">#REF!</definedName>
    <definedName name="religare3">#REF!</definedName>
    <definedName name="remu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po">OFFSET(#REF!,COUNT(#REF!),0,-330,1)</definedName>
    <definedName name="repolabel" localSheetId="1">OFFSET(repo,0,-5)</definedName>
    <definedName name="repolabel" localSheetId="5">OFFSET(repo,0,-5)</definedName>
    <definedName name="repolabel" localSheetId="6">OFFSET(repo,0,-5)</definedName>
    <definedName name="repolabel">OFFSET(repo,0,-5)</definedName>
    <definedName name="RES.BPA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ft" localSheetId="5" hidden="1">{"Riqfin97",#N/A,FALSE,"Tran";"Riqfinpro",#N/A,FALSE,"Tran"}</definedName>
    <definedName name="rft" localSheetId="6" hidden="1">{"Riqfin97",#N/A,FALSE,"Tran";"Riqfinpro",#N/A,FALSE,"Tran"}</definedName>
    <definedName name="rft" hidden="1">{"Riqfin97",#N/A,FALSE,"Tran";"Riqfinpro",#N/A,FALSE,"Tran"}</definedName>
    <definedName name="rfv" localSheetId="5" hidden="1">{"Tab1",#N/A,FALSE,"P";"Tab2",#N/A,FALSE,"P"}</definedName>
    <definedName name="rfv" localSheetId="6" hidden="1">{"Tab1",#N/A,FALSE,"P";"Tab2",#N/A,FALSE,"P"}</definedName>
    <definedName name="rfv" hidden="1">{"Tab1",#N/A,FALSE,"P";"Tab2",#N/A,FALSE,"P"}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"Before"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hidden="1">{"Riqfin97",#N/A,FALSE,"Tran";"Riqfinpro",#N/A,FALSE,"Tran"}</definedName>
    <definedName name="rrasrra">#REF!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rrgg" localSheetId="5" hidden="1">{"Riqfin97",#N/A,FALSE,"Tran";"Riqfinpro",#N/A,FALSE,"Tran"}</definedName>
    <definedName name="rrrgg" localSheetId="6" hidden="1">{"Riqfin97",#N/A,FALSE,"Tran";"Riqfinpro",#N/A,FALSE,"Tran"}</definedName>
    <definedName name="rrrgg" hidden="1">{"Riqfin97",#N/A,FALSE,"Tran";"Riqfinpro",#N/A,FALSE,"Tran"}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5" hidden="1">{"Tab1",#N/A,FALSE,"P";"Tab2",#N/A,FALSE,"P"}</definedName>
    <definedName name="rrrrrr" localSheetId="6" hidden="1">{"Tab1",#N/A,FALSE,"P";"Tab2",#N/A,FALSE,"P"}</definedName>
    <definedName name="rrrrrr" hidden="1">{"Tab1",#N/A,FALSE,"P";"Tab2",#N/A,FALSE,"P"}</definedName>
    <definedName name="rrrrrrr" localSheetId="5" hidden="1">{"Tab1",#N/A,FALSE,"P";"Tab2",#N/A,FALSE,"P"}</definedName>
    <definedName name="rrrrrrr" localSheetId="6" hidden="1">{"Tab1",#N/A,FALSE,"P";"Tab2",#N/A,FALSE,"P"}</definedName>
    <definedName name="rrrrrrr" hidden="1">{"Tab1",#N/A,FALSE,"P";"Tab2",#N/A,FALSE,"P"}</definedName>
    <definedName name="rt" localSheetId="5" hidden="1">{"Minpmon",#N/A,FALSE,"Monthinput"}</definedName>
    <definedName name="rt" localSheetId="6" hidden="1">{"Minpmon",#N/A,FALSE,"Monthinput"}</definedName>
    <definedName name="rt" hidden="1">{"Minpmon",#N/A,FALSE,"Monthinput"}</definedName>
    <definedName name="rte" localSheetId="5" hidden="1">{"Riqfin97",#N/A,FALSE,"Tran";"Riqfinpro",#N/A,FALSE,"Tran"}</definedName>
    <definedName name="rte" localSheetId="6" hidden="1">{"Riqfin97",#N/A,FALSE,"Tran";"Riqfinpro",#N/A,FALSE,"Tran"}</definedName>
    <definedName name="rte" hidden="1">{"Riqfin97",#N/A,FALSE,"Tran";"Riqfinpro",#N/A,FALSE,"Tran"}</definedName>
    <definedName name="RT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re" localSheetId="5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ty" localSheetId="5" hidden="1">{"Riqfin97",#N/A,FALSE,"Tran";"Riqfinpro",#N/A,FALSE,"Tran"}</definedName>
    <definedName name="rty" localSheetId="6" hidden="1">{"Riqfin97",#N/A,FALSE,"Tran";"Riqfinpro",#N/A,FALSE,"Tran"}</definedName>
    <definedName name="rty" hidden="1">{"Riqfin97",#N/A,FALSE,"Tran";"Riqfinpro",#N/A,FALSE,"Tran"}</definedName>
    <definedName name="rtyt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wvu.Export." hidden="1">#REF!,#REF!</definedName>
    <definedName name="Rwvu.IMPORT." hidden="1">#REF!</definedName>
    <definedName name="Rwvu.PLA2." hidden="1">#REF!</definedName>
    <definedName name="Rwvu.Print." hidden="1">#N/A</definedName>
    <definedName name="Rwvu.sa97." hidden="1">#REF!,#REF!,#REF!,#REF!</definedName>
    <definedName name="rx" hidden="1">#REF!</definedName>
    <definedName name="ry" hidden="1">#REF!</definedName>
    <definedName name="sa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d" localSheetId="5" hidden="1">{"Riqfin97",#N/A,FALSE,"Tran";"Riqfinpro",#N/A,FALSE,"Tran"}</definedName>
    <definedName name="sad" localSheetId="6" hidden="1">{"Riqfin97",#N/A,FALSE,"Tran";"Riqfinpro",#N/A,FALSE,"Tran"}</definedName>
    <definedName name="sad" hidden="1">{"Riqfin97",#N/A,FALSE,"Tran";"Riqfinpro",#N/A,FALSE,"Tran"}</definedName>
    <definedName name="sanctions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"3JWNKPJPDI66MGYD92LLP8GMR"</definedName>
    <definedName name="SAPsysID" hidden="1">"708C5W7SBKP804JT78WJ0JNKI"</definedName>
    <definedName name="SAPwbID" hidden="1">"ARS"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catter">"Scatter"</definedName>
    <definedName name="sdf" localSheetId="1">OFFSET(#REF!,COUNT(#REF!),0,-712,1)</definedName>
    <definedName name="SDF" hidden="1">#REF!</definedName>
    <definedName name="sdflabel" localSheetId="1">OFFSET('Chart III.2'!sdf,0,-5)</definedName>
    <definedName name="sdflabel" localSheetId="5">#N/A</definedName>
    <definedName name="sdflabel" localSheetId="6">#N/A</definedName>
    <definedName name="sdflabel">#N/A</definedName>
    <definedName name="sdkljsdklf" localSheetId="5" hidden="1">{"Main Economic Indicators",#N/A,FALSE,"C"}</definedName>
    <definedName name="sdkljsdklf" localSheetId="6" hidden="1">{"Main Economic Indicators",#N/A,FALSE,"C"}</definedName>
    <definedName name="sdkljsdklf" hidden="1">{"Main Economic Indicators",#N/A,FALSE,"C"}</definedName>
    <definedName name="sdr" localSheetId="5" hidden="1">{"Riqfin97",#N/A,FALSE,"Tran";"Riqfinpro",#N/A,FALSE,"Tran"}</definedName>
    <definedName name="sdr" localSheetId="6" hidden="1">{"Riqfin97",#N/A,FALSE,"Tran";"Riqfinpro",#N/A,FALSE,"Tran"}</definedName>
    <definedName name="sdr" hidden="1">{"Riqfin97",#N/A,FALSE,"Tran";"Riqfinpro",#N/A,FALSE,"Tran"}</definedName>
    <definedName name="sdsd" localSheetId="5" hidden="1">{"Riqfin97",#N/A,FALSE,"Tran";"Riqfinpro",#N/A,FALSE,"Tran"}</definedName>
    <definedName name="sdsd" localSheetId="6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5" hidden="1">{"Riqfin97",#N/A,FALSE,"Tran";"Riqfinpro",#N/A,FALSE,"Tran"}</definedName>
    <definedName name="ser" localSheetId="6" hidden="1">{"Riqfin97",#N/A,FALSE,"Tran";"Riqfinpro",#N/A,FALSE,"Tran"}</definedName>
    <definedName name="ser" hidden="1">{"Riqfin97",#N/A,FALSE,"Tran";"Riqfinpro",#N/A,FALSE,"Tran"}</definedName>
    <definedName name="Series">"Series"</definedName>
    <definedName name="Sheet1_Chart_2_ChartType" hidden="1">64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pecialPrice" hidden="1">#REF!</definedName>
    <definedName name="Spread_Between_Highest_and_Lowest_Rates">'[1]Inter-Bank'!$N$5</definedName>
    <definedName name="SpreadsheetBuilder_1" hidden="1">#REF!</definedName>
    <definedName name="SpreadsheetBuilder_10" hidden="1">#REF!</definedName>
    <definedName name="SpreadsheetBuilder_11" hidden="1">#REF!</definedName>
    <definedName name="SpreadsheetBuilder_12" hidden="1">#REF!</definedName>
    <definedName name="SpreadsheetBuilder_13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19" hidden="1">#REF!</definedName>
    <definedName name="SpreadsheetBuilder_2" hidden="1">#REF!</definedName>
    <definedName name="SpreadsheetBuilder_20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localSheetId="1" hidden="1">'[6]Indian Stocks'!#REF!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s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ss" localSheetId="5" hidden="1">{"Riqfin97",#N/A,FALSE,"Tran";"Riqfinpro",#N/A,FALSE,"Tran"}</definedName>
    <definedName name="ssss" localSheetId="6" hidden="1">{"Riqfin97",#N/A,FALSE,"Tran";"Riqfinpro",#N/A,FALSE,"Tran"}</definedName>
    <definedName name="ssss" hidden="1">{"Riqfin97",#N/A,FALSE,"Tran";"Riqfinpro",#N/A,FALSE,"Tran"}</definedName>
    <definedName name="Stripe">"Stripe"</definedName>
    <definedName name="swe" localSheetId="5" hidden="1">{"Tab1",#N/A,FALSE,"P";"Tab2",#N/A,FALSE,"P"}</definedName>
    <definedName name="swe" localSheetId="6" hidden="1">{"Tab1",#N/A,FALSE,"P";"Tab2",#N/A,FALSE,"P"}</definedName>
    <definedName name="swe" hidden="1">{"Tab1",#N/A,FALSE,"P";"Tab2",#N/A,FALSE,"P"}</definedName>
    <definedName name="Swvu.PLA1." hidden="1">#REF!</definedName>
    <definedName name="Swvu.PLA2." hidden="1">#REF!</definedName>
    <definedName name="Swvu.Print." hidden="1">#REF!</definedName>
    <definedName name="sxc" localSheetId="5" hidden="1">{"Riqfin97",#N/A,FALSE,"Tran";"Riqfinpro",#N/A,FALSE,"Tran"}</definedName>
    <definedName name="sxc" localSheetId="6" hidden="1">{"Riqfin97",#N/A,FALSE,"Tran";"Riqfinpro",#N/A,FALSE,"Tran"}</definedName>
    <definedName name="sxc" hidden="1">{"Riqfin97",#N/A,FALSE,"Tran";"Riqfinpro",#N/A,FALSE,"Tran"}</definedName>
    <definedName name="sxe" localSheetId="5" hidden="1">{"Riqfin97",#N/A,FALSE,"Tran";"Riqfinpro",#N/A,FALSE,"Tran"}</definedName>
    <definedName name="sxe" localSheetId="6" hidden="1">{"Riqfin97",#N/A,FALSE,"Tran";"Riqfinpro",#N/A,FALSE,"Tran"}</definedName>
    <definedName name="sxe" hidden="1">{"Riqfin97",#N/A,FALSE,"Tran";"Riqfinpro",#N/A,FALSE,"Tran"}</definedName>
    <definedName name="T0" localSheetId="5" hidden="1">{"Main Economic Indicators",#N/A,FALSE,"C"}</definedName>
    <definedName name="T0" localSheetId="6" hidden="1">{"Main Economic Indicators",#N/A,FALSE,"C"}</definedName>
    <definedName name="T0" hidden="1">{"Main Economic Indicators",#N/A,FALSE,"C"}</definedName>
    <definedName name="Table">"Table"</definedName>
    <definedName name="Table_3.5b">#REF!</definedName>
    <definedName name="table1">#REF!</definedName>
    <definedName name="table6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sorption">OFFSET(#REF!,COUNT(#REF!),0,-712,1)</definedName>
    <definedName name="tabsorptionlabel" localSheetId="1">OFFSET(tabsorption,0,-4)</definedName>
    <definedName name="tabsorptionlabel" localSheetId="5">OFFSET(tabsorption,0,-4)</definedName>
    <definedName name="tabsorptionlabel" localSheetId="6">OFFSET(tabsorption,0,-4)</definedName>
    <definedName name="tabsorptionlabel">OFFSET(tabsorption,0,-4)</definedName>
    <definedName name="tabx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bl_ProdInfo" hidden="1">#REF!</definedName>
    <definedName name="tenou" hidden="1">#REF!</definedName>
    <definedName name="test" localSheetId="5" hidden="1">{"Riqfin97",#N/A,FALSE,"Tran";"Riqfinpro",#N/A,FALSE,"Tran"}</definedName>
    <definedName name="test" localSheetId="6" hidden="1">{"Riqfin97",#N/A,FALSE,"Tran";"Riqfinpro",#N/A,FALSE,"Tran"}</definedName>
    <definedName name="test" hidden="1">{"Riqfin97",#N/A,FALSE,"Tran";"Riqfinpro",#N/A,FALSE,"Tran"}</definedName>
    <definedName name="tinject">OFFSET(#REF!,COUNT(#REF!),0,-712,1)</definedName>
    <definedName name="tinjectlabel" localSheetId="1">OFFSET(tinject,0,-1)</definedName>
    <definedName name="tinjectlabel" localSheetId="5">OFFSET(tinject,0,-1)</definedName>
    <definedName name="tinjectlabel" localSheetId="6">OFFSET(tinject,0,-1)</definedName>
    <definedName name="tinjectlabel">OFFSET(tinject,0,-1)</definedName>
    <definedName name="tj" localSheetId="5" hidden="1">{"Riqfin97",#N/A,FALSE,"Tran";"Riqfinpro",#N/A,FALSE,"Tran"}</definedName>
    <definedName name="tj" localSheetId="6" hidden="1">{"Riqfin97",#N/A,FALSE,"Tran";"Riqfinpro",#N/A,FALSE,"Tran"}</definedName>
    <definedName name="tj" hidden="1">{"Riqfin97",#N/A,FALSE,"Tran";"Riqfinpro",#N/A,FALSE,"Tran"}</definedName>
    <definedName name="TOC">#REF!</definedName>
    <definedName name="TreeMap">"TreeMap"</definedName>
    <definedName name="tretry" hidden="1">#REF!</definedName>
    <definedName name="TriParty">OFFSET(#REF!,COUNT(#REF!),0,-330,1)</definedName>
    <definedName name="TriPartyLabel" localSheetId="1">OFFSET(TriParty,0,-2)</definedName>
    <definedName name="TriPartyLabel" localSheetId="5">OFFSET(TriParty,0,-2)</definedName>
    <definedName name="TriPartyLabel" localSheetId="6">OFFSET(TriParty,0,-2)</definedName>
    <definedName name="TriPartyLabel">OFFSET(TriParty,0,-2)</definedName>
    <definedName name="TROCATO43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SERT" hidden="1">#REF!</definedName>
    <definedName name="tt">#REF!</definedName>
    <definedName name="tta">#REF!</definedName>
    <definedName name="ttaa">#REF!</definedName>
    <definedName name="ttt" localSheetId="5" hidden="1">{"Tab1",#N/A,FALSE,"P";"Tab2",#N/A,FALSE,"P"}</definedName>
    <definedName name="ttt" localSheetId="6" hidden="1">{"Tab1",#N/A,FALSE,"P";"Tab2",#N/A,FALSE,"P"}</definedName>
    <definedName name="ttt" hidden="1">{"Tab1",#N/A,FALSE,"P";"Tab2",#N/A,FALSE,"P"}</definedName>
    <definedName name="tttt" localSheetId="5" hidden="1">{"Tab1",#N/A,FALSE,"P";"Tab2",#N/A,FALSE,"P"}</definedName>
    <definedName name="tttt" localSheetId="6" hidden="1">{"Tab1",#N/A,FALSE,"P";"Tab2",#N/A,FALSE,"P"}</definedName>
    <definedName name="tttt" hidden="1">{"Tab1",#N/A,FALSE,"P";"Tab2",#N/A,FALSE,"P"}</definedName>
    <definedName name="ttttt" hidden="1">#REF!</definedName>
    <definedName name="ttttttttt" localSheetId="5" hidden="1">{"Minpmon",#N/A,FALSE,"Monthinput"}</definedName>
    <definedName name="ttttttttt" localSheetId="6" hidden="1">{"Minpmon",#N/A,FALSE,"Monthinput"}</definedName>
    <definedName name="ttttttttt" hidden="1">{"Minpmon",#N/A,FALSE,"Monthinput"}</definedName>
    <definedName name="ttyy" localSheetId="5" hidden="1">{"Riqfin97",#N/A,FALSE,"Tran";"Riqfinpro",#N/A,FALSE,"Tran"}</definedName>
    <definedName name="ttyy" localSheetId="6" hidden="1">{"Riqfin97",#N/A,FALSE,"Tran";"Riqfinpro",#N/A,FALSE,"Tran"}</definedName>
    <definedName name="ttyy" hidden="1">{"Riqfin97",#N/A,FALSE,"Tran";"Riqfinpro",#N/A,FALSE,"Tran"}</definedName>
    <definedName name="twryrwe" hidden="1">#REF!</definedName>
    <definedName name="tyi" hidden="1">#REF!</definedName>
    <definedName name="tyui" localSheetId="5" hidden="1">{"Riqfin97",#N/A,FALSE,"Tran";"Riqfinpro",#N/A,FALSE,"Tran"}</definedName>
    <definedName name="tyui" localSheetId="6" hidden="1">{"Riqfin97",#N/A,FALSE,"Tran";"Riqfinpro",#N/A,FALSE,"Tran"}</definedName>
    <definedName name="tyui" hidden="1">{"Riqfin97",#N/A,FALSE,"Tran";"Riqfinpro",#N/A,FALSE,"Tran"}</definedName>
    <definedName name="USSR">#REF!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uuuuu" localSheetId="5" hidden="1">{"Riqfin97",#N/A,FALSE,"Tran";"Riqfinpro",#N/A,FALSE,"Tran"}</definedName>
    <definedName name="uuuuuu" localSheetId="6" hidden="1">{"Riqfin97",#N/A,FALSE,"Tran";"Riqfinpro",#N/A,FALSE,"Tran"}</definedName>
    <definedName name="uuuuuu" hidden="1">{"Riqfin97",#N/A,FALSE,"Tran";"Riqfinpro",#N/A,FALSE,"Tran"}</definedName>
    <definedName name="vrr">OFFSET(#REF!,COUNT(#REF!),0,-712,1)</definedName>
    <definedName name="vrrlabel" localSheetId="1">OFFSET(vrr,0,-3)</definedName>
    <definedName name="vrrlabel" localSheetId="5">OFFSET(vrr,0,-3)</definedName>
    <definedName name="vrrlabel" localSheetId="6">OFFSET(vrr,0,-3)</definedName>
    <definedName name="vrrlabel">OFFSET(vrr,0,-3)</definedName>
    <definedName name="VRRR">OFFSET(#REF!,COUNT(#REF!),0,-712,1)</definedName>
    <definedName name="VRRRlabel" localSheetId="1">OFFSET(VRRR,0,-7)</definedName>
    <definedName name="VRRRlabel" localSheetId="5">OFFSET(VRRR,0,-7)</definedName>
    <definedName name="VRRRlabel" localSheetId="6">OFFSET(VRRR,0,-7)</definedName>
    <definedName name="VRRRlabel">OFFSET(VRRR,0,-7)</definedName>
    <definedName name="vvvv" localSheetId="5" hidden="1">{"Minpmon",#N/A,FALSE,"Monthinput"}</definedName>
    <definedName name="vvvv" localSheetId="6" hidden="1">{"Minpmon",#N/A,FALSE,"Monthinput"}</definedName>
    <definedName name="vvvv" hidden="1">{"Minpmon",#N/A,FALSE,"Monthinput"}</definedName>
    <definedName name="W" hidden="1">#REF!</definedName>
    <definedName name="Waterfall">"Waterfall"</definedName>
    <definedName name="weekly">'[7]REER (Trade_Export)'!#REF!</definedName>
    <definedName name="Weekly_Depreciation">'[1]Inter-Bank'!$I$5</definedName>
    <definedName name="weeklydata">'[7]REER (Trade_Export)'!$A$126:$A$126</definedName>
    <definedName name="Weighted_Average_Inter_Bank_Exchange_Rate">'[1]Inter-Bank'!$C$5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5" hidden="1">{"'Basic'!$A$1:$F$96"}</definedName>
    <definedName name="wht?" localSheetId="6" hidden="1">{"'Basic'!$A$1:$F$96"}</definedName>
    <definedName name="wht?" hidden="1">{"'Basic'!$A$1:$F$96"}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E201." localSheetId="5" hidden="1">{#N/A,#N/A,FALSE,"Prod Nac GN";#N/A,#N/A,FALSE,"Prod Nac GN";#N/A,#N/A,FALSE,"Base Dados mil m3";#N/A,#N/A,FALSE,"Prod Ter Est 3D";#N/A,#N/A,FALSE,"Prod Ter 3D";#N/A,#N/A,FALSE,"Prod Mar 3D"}</definedName>
    <definedName name="wrn.AE201." localSheetId="6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ajusteurs." localSheetId="5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localSheetId="6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hidden="1">{#N/A,#N/A,FALSE,"ajusteurs";#N/A,#N/A,FALSE,"Tab13";#N/A,#N/A,FALSE,"Tab12";#N/A,#N/A,FALSE,"Tab11";#N/A,#N/A,FALSE,"Tab8";#N/A,#N/A,FALSE,"Tab7";#N/A,#N/A,FALSE,"Tab5";#N/A,#N/A,FALSE,"Tab4";#N/A,#N/A,FALSE,"Tab3"}</definedName>
    <definedName name="wrn.annual." localSheetId="5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hidden="1">{"annual-cbr",#N/A,FALSE,"CENTBANK";"annual(banks)",#N/A,FALSE,"COMBANKS"}</definedName>
    <definedName name="wrn.ANNUAL_TABLES_01." localSheetId="5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localSheetId="6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LANÇOS.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MA." localSheetId="5" hidden="1">{"3",#N/A,FALSE,"BASE MONETARIA";"4",#N/A,FALSE,"BASE MONETARIA"}</definedName>
    <definedName name="wrn.BMA." localSheetId="6" hidden="1">{"3",#N/A,FALSE,"BASE MONETARIA";"4",#N/A,FALSE,"BASE MONETARIA"}</definedName>
    <definedName name="wrn.BMA." hidden="1">{"3",#N/A,FALSE,"BASE MONETARIA";"4",#N/A,FALSE,"BASE MONETARIA"}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oal._.Questionnaire." localSheetId="5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6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nglishset." localSheetId="5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localSheetId="6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raf95_96.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localSheetId="6" hidden="1">{"MONA",#N/A,FALSE,"S"}</definedName>
    <definedName name="wrn.MONA." hidden="1">{"MONA",#N/A,FALSE,"S"}</definedName>
    <definedName name="wrn.Monthsheet." localSheetId="5" hidden="1">{"Minpmon",#N/A,FALSE,"Monthinput"}</definedName>
    <definedName name="wrn.Monthsheet." localSheetId="6" hidden="1">{"Minpmon",#N/A,FALSE,"Monthinput"}</definedName>
    <definedName name="wrn.Monthsheet." hidden="1">{"Minpmon",#N/A,FALSE,"Monthinput"}</definedName>
    <definedName name="wrn.original." localSheetId="5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OUTTURN_TABLES_00." localSheetId="5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localSheetId="6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99." localSheetId="5" hidden="1">{"REAL_99",#N/A,FALSE,"Prog_BSyst";"REAL_99",#N/A,FALSE,"Prog_BCM";"REAL_99",#N/A,FALSE,"Prog_ComB";"REAL_99",#N/A,FALSE,"Prog_Gov";"REAL_99",#N/A,FALSE,"B_mrks99"}</definedName>
    <definedName name="wrn.OUTTURN_TABLES_99." localSheetId="6" hidden="1">{"REAL_99",#N/A,FALSE,"Prog_BSyst";"REAL_99",#N/A,FALSE,"Prog_BCM";"REAL_99",#N/A,FALSE,"Prog_ComB";"REAL_99",#N/A,FALSE,"Prog_Gov";"REAL_99",#N/A,FALSE,"B_mrks99"}</definedName>
    <definedName name="wrn.OUTTURN_TABLES_99." hidden="1">{"REAL_99",#N/A,FALSE,"Prog_BSyst";"REAL_99",#N/A,FALSE,"Prog_BCM";"REAL_99",#N/A,FALSE,"Prog_ComB";"REAL_99",#N/A,FALSE,"Prog_Gov";"REAL_99",#N/A,FALSE,"B_mrks99"}</definedName>
    <definedName name="wrn.PASMON." localSheetId="5" hidden="1">{"1",#N/A,FALSE,"Pasivos Mon";"2",#N/A,FALSE,"Pasivos Mon"}</definedName>
    <definedName name="wrn.PASMON." localSheetId="6" hidden="1">{"1",#N/A,FALSE,"Pasivos Mon";"2",#N/A,FALSE,"Pasivos Mon"}</definedName>
    <definedName name="wrn.PASMON." hidden="1">{"1",#N/A,FALSE,"Pasivos Mon";"2",#N/A,FALSE,"Pasivos Mon"}</definedName>
    <definedName name="wrn.Per._.cri." localSheetId="5" hidden="1">{#N/A,#N/A,FALSE,"Per Cri"}</definedName>
    <definedName name="wrn.Per._.cri." localSheetId="6" hidden="1">{#N/A,#N/A,FALSE,"Per Cri"}</definedName>
    <definedName name="wrn.Per._.cri." hidden="1">{#N/A,#N/A,FALSE,"Per Cri"}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QUARTERLY_TABLES_00." localSheetId="5" hidden="1">{"SCEN_Q00",#N/A,FALSE,"Prog_BSyst";"SCEN_Q00",#N/A,FALSE,"Prog_BCM";"SCEN_Q00",#N/A,FALSE,"Prog_ComB";"SCEN_Q00",#N/A,FALSE,"Prog_Gov";"SCEN_Q00",#N/A,FALSE,"IN"}</definedName>
    <definedName name="wrn.QUARTERLY_TABLES_00." localSheetId="6" hidden="1">{"SCEN_Q00",#N/A,FALSE,"Prog_BSyst";"SCEN_Q00",#N/A,FALSE,"Prog_BCM";"SCEN_Q00",#N/A,FALSE,"Prog_ComB";"SCEN_Q00",#N/A,FALSE,"Prog_Gov";"SCEN_Q00",#N/A,FALSE,"IN"}</definedName>
    <definedName name="wrn.QUARTERLY_TABLES_00." hidden="1">{"SCEN_Q00",#N/A,FALSE,"Prog_BSyst";"SCEN_Q00",#N/A,FALSE,"Prog_BCM";"SCEN_Q00",#N/A,FALSE,"Prog_ComB";"SCEN_Q00",#N/A,FALSE,"Prog_Gov";"SCEN_Q00",#N/A,FALSE,"IN"}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el._.Ind." localSheetId="5" hidden="1">{#N/A,#N/A,FALSE,"Sel Ind"}</definedName>
    <definedName name="wrn.Sel._.Ind." localSheetId="6" hidden="1">{#N/A,#N/A,FALSE,"Sel Ind"}</definedName>
    <definedName name="wrn.Sel._.Ind." hidden="1">{#N/A,#N/A,FALSE,"Sel Ind"}</definedName>
    <definedName name="wrn.SET_OF_TABLES." localSheetId="5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localSheetId="6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uper." localSheetId="5" hidden="1">{#N/A,#N/A,FALSE,"Fórmulas";#N/A,#N/A,FALSE,"Proj100";#N/A,#N/A,FALSE,"Proj50";#N/A,#N/A,FALSE,"Proj25";#N/A,#N/A,FALSE,"Proj0";#N/A,#N/A,FALSE,"ProjLib";#N/A,#N/A,FALSE,"Aux"}</definedName>
    <definedName name="wrn.Super." localSheetId="6" hidden="1">{#N/A,#N/A,FALSE,"Fórmulas";#N/A,#N/A,FALSE,"Proj100";#N/A,#N/A,FALSE,"Proj50";#N/A,#N/A,FALSE,"Proj25";#N/A,#N/A,FALSE,"Proj0";#N/A,#N/A,FALSE,"ProjLib";#N/A,#N/A,FALSE,"Aux"}</definedName>
    <definedName name="wrn.Super." hidden="1">{#N/A,#N/A,FALSE,"Fórmulas";#N/A,#N/A,FALSE,"Proj100";#N/A,#N/A,FALSE,"Proj50";#N/A,#N/A,FALSE,"Proj25";#N/A,#N/A,FALSE,"Proj0";#N/A,#N/A,FALSE,"ProjLib";#N/A,#N/A,FALSE,"Aux"}</definedName>
    <definedName name="wrn.TabARA." localSheetId="5" hidden="1">{"Page1",#N/A,FALSE,"ARA M&amp;F&amp;T";"Page2",#N/A,FALSE,"ARA M&amp;F&amp;T";"Page3",#N/A,FALSE,"ARA M&amp;F&amp;T"}</definedName>
    <definedName name="wrn.TabARA." localSheetId="6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Tb._.1._.Mc._.Flows." localSheetId="5" hidden="1">{#N/A,#N/A,FALSE,"Tb 1 Mc Flows"}</definedName>
    <definedName name="wrn.Tb._.1._.Mc._.Flows." localSheetId="6" hidden="1">{#N/A,#N/A,FALSE,"Tb 1 Mc Flows"}</definedName>
    <definedName name="wrn.Tb._.1._.Mc._.Flows." hidden="1">{#N/A,#N/A,FALSE,"Tb 1 Mc Flows"}</definedName>
    <definedName name="wrn.Tb._.2._.NFPS." localSheetId="5" hidden="1">{#N/A,#N/A,FALSE,"Tb 2 NFPS"}</definedName>
    <definedName name="wrn.Tb._.2._.NFPS." localSheetId="6" hidden="1">{#N/A,#N/A,FALSE,"Tb 2 NFPS"}</definedName>
    <definedName name="wrn.Tb._.2._.NFPS." hidden="1">{#N/A,#N/A,FALSE,"Tb 2 NFPS"}</definedName>
    <definedName name="wrn.Tb._.3._.C._.Gov." localSheetId="5" hidden="1">{#N/A,#N/A,FALSE,"tb 3 C Gov"}</definedName>
    <definedName name="wrn.Tb._.3._.C._.Gov." localSheetId="6" hidden="1">{#N/A,#N/A,FALSE,"tb 3 C Gov"}</definedName>
    <definedName name="wrn.Tb._.3._.C._.Gov." hidden="1">{#N/A,#N/A,FALSE,"tb 3 C Gov"}</definedName>
    <definedName name="wrn.Tb._.4._.MT._.Fiscal." localSheetId="5" hidden="1">{#N/A,#N/A,FALSE,"Tb 4 MT Fiscal"}</definedName>
    <definedName name="wrn.Tb._.4._.MT._.Fiscal." localSheetId="6" hidden="1">{#N/A,#N/A,FALSE,"Tb 4 MT Fiscal"}</definedName>
    <definedName name="wrn.Tb._.4._.MT._.Fiscal." hidden="1">{#N/A,#N/A,FALSE,"Tb 4 MT Fiscal"}</definedName>
    <definedName name="wrn.Trade._.Output._.All." localSheetId="5" hidden="1">{"PRI",#N/A,FALSE,"Data";"QUA",#N/A,FALSE,"Data";"STR",#N/A,FALSE,"Data";"VAL",#N/A,FALSE,"Data";"WEO",#N/A,FALSE,"Data";"WGT",#N/A,FALSE,"Data"}</definedName>
    <definedName name="wrn.Trade._.Output._.All." localSheetId="6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5" hidden="1">{"WEO",#N/A,FALSE,"Data";"PRI",#N/A,FALSE,"Data";"QUA",#N/A,FALSE,"Data"}</definedName>
    <definedName name="wrn.Trade._.Table._.Core." localSheetId="6" hidden="1">{"WEO",#N/A,FALSE,"Data";"PRI",#N/A,FALSE,"Data";"QUA",#N/A,FALSE,"Data"}</definedName>
    <definedName name="wrn.Trade._.Table._.Core." hidden="1">{"WEO",#N/A,FALSE,"Data";"PRI",#N/A,FALSE,"Data";"QUA",#N/A,FALSE,"Data"}</definedName>
    <definedName name="wrn.WEO." localSheetId="5" hidden="1">{"WEO",#N/A,FALSE,"T"}</definedName>
    <definedName name="wrn.WEO." localSheetId="6" hidden="1">{"WEO",#N/A,FALSE,"T"}</definedName>
    <definedName name="wrn.WEO." hidden="1">{"WEO",#N/A,FALSE,"T"}</definedName>
    <definedName name="wvu.a." localSheetId="5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6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5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6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5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6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5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6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5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6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5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6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details." localSheetId="5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6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5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6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5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6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5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6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5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6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s." localSheetId="5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6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5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6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5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6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#REF!</definedName>
    <definedName name="wwwww" localSheetId="5" hidden="1">{"Minpmon",#N/A,FALSE,"Monthinput"}</definedName>
    <definedName name="wwwww" localSheetId="6" hidden="1">{"Minpmon",#N/A,FALSE,"Monthinput"}</definedName>
    <definedName name="wwwww" hidden="1">{"Minpmon",#N/A,FALSE,"Monthinput"}</definedName>
    <definedName name="wwwwwww" localSheetId="5" hidden="1">{"Riqfin97",#N/A,FALSE,"Tran";"Riqfinpro",#N/A,FALSE,"Tran"}</definedName>
    <definedName name="wwwwwww" localSheetId="6" hidden="1">{"Riqfin97",#N/A,FALSE,"Tran";"Riqfinpro",#N/A,FALSE,"Tran"}</definedName>
    <definedName name="wwwwwww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yh" localSheetId="5" hidden="1">{"Riqfin97",#N/A,FALSE,"Tran";"Riqfinpro",#N/A,FALSE,"Tran"}</definedName>
    <definedName name="yh" localSheetId="6" hidden="1">{"Riqfin97",#N/A,FALSE,"Tran";"Riqfinpro",#N/A,FALSE,"Tran"}</definedName>
    <definedName name="yh" hidden="1">{"Riqfin97",#N/A,FALSE,"Tran";"Riqfinpro",#N/A,FALSE,"Tran"}</definedName>
    <definedName name="yiop" localSheetId="5" hidden="1">{"Riqfin97",#N/A,FALSE,"Tran";"Riqfinpro",#N/A,FALSE,"Tran"}</definedName>
    <definedName name="yiop" localSheetId="6" hidden="1">{"Riqfin97",#N/A,FALSE,"Tran";"Riqfinpro",#N/A,FALSE,"Tran"}</definedName>
    <definedName name="yiop" hidden="1">{"Riqfin97",#N/A,FALSE,"Tran";"Riqfinpro",#N/A,FALSE,"Tran"}</definedName>
    <definedName name="YRTYRTYRU" hidden="1">#REF!</definedName>
    <definedName name="yu" localSheetId="5" hidden="1">{"Tab1",#N/A,FALSE,"P";"Tab2",#N/A,FALSE,"P"}</definedName>
    <definedName name="yu" localSheetId="6" hidden="1">{"Tab1",#N/A,FALSE,"P";"Tab2",#N/A,FALSE,"P"}</definedName>
    <definedName name="yu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hidden="1">{"Tab1",#N/A,FALSE,"P";"Tab2",#N/A,FALSE,"P"}</definedName>
    <definedName name="yyuu" localSheetId="5" hidden="1">{"Riqfin97",#N/A,FALSE,"Tran";"Riqfinpro",#N/A,FALSE,"Tran"}</definedName>
    <definedName name="yyuu" localSheetId="6" hidden="1">{"Riqfin97",#N/A,FALSE,"Tran";"Riqfinpro",#N/A,FALSE,"Tran"}</definedName>
    <definedName name="yyuu" hidden="1">{"Riqfin97",#N/A,FALSE,"Tran";"Riqfinpro",#N/A,FALSE,"Tran"}</definedName>
    <definedName name="yyy" localSheetId="5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hidden="1">{"Riqfin97",#N/A,FALSE,"Tran";"Riqfinpro",#N/A,FALSE,"Tran"}</definedName>
    <definedName name="yyyyyy" localSheetId="5" hidden="1">{"Minpmon",#N/A,FALSE,"Monthinput"}</definedName>
    <definedName name="yyyyyy" localSheetId="6" hidden="1">{"Minpmon",#N/A,FALSE,"Monthinput"}</definedName>
    <definedName name="yyyyyy" hidden="1">{"Minpmon",#N/A,FALSE,"Monthinput"}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041FA3A7_30CF_11D1_A8EA_00A02466B35E_.wvu.Cols" hidden="1">#REF!,#REF!,#REF!,#REF!</definedName>
    <definedName name="Z_041FA3A7_30CF_11D1_A8EA_00A02466B35E_.wvu.Rows" hidden="1">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hidden="1">#REF!,#REF!</definedName>
    <definedName name="Z_112B833B_2081_11D2_BFD2_00A02466506E_.wvu.PrintTitles" hidden="1">#REF!,#REF!</definedName>
    <definedName name="Z_1A87067C_7102_4E77_BC8D_D9D9112AA17F_.wvu.Cols" hidden="1">#REF!</definedName>
    <definedName name="Z_1A87067C_7102_4E77_BC8D_D9D9112AA17F_.wvu.PrintArea" hidden="1">#REF!</definedName>
    <definedName name="Z_1A87067C_7102_4E77_BC8D_D9D9112AA17F_.wvu.PrintTitles" hidden="1">#REF!</definedName>
    <definedName name="Z_1A87067C_7102_4E77_BC8D_D9D9112AA17F_.wvu.Rows" hidden="1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5F3A46A2_1A22_4FA5_A3C5_1DEBD8BB3B53_.wvu.Cols" hidden="1">#REF!</definedName>
    <definedName name="Z_5F3A46A2_1A22_4FA5_A3C5_1DEBD8BB3B53_.wvu.PrintArea" hidden="1">#REF!</definedName>
    <definedName name="Z_5F3A46A2_1A22_4FA5_A3C5_1DEBD8BB3B53_.wvu.PrintTitles" hidden="1">#REF!</definedName>
    <definedName name="Z_5F3A46A2_1A22_4FA5_A3C5_1DEBD8BB3B53_.wvu.Rows" hidden="1">#REF!</definedName>
    <definedName name="Z_65976840_70A2_11D2_BFD1_C1F7123CE332_.wvu.PrintTitles" hidden="1">#REF!,#REF!</definedName>
    <definedName name="Z_95224721_0485_11D4_BFD1_00508B5F4DA4_.wvu.Cols" hidden="1">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b" localSheetId="5" hidden="1">{"WEO",#N/A,FALSE,"T"}</definedName>
    <definedName name="zb" localSheetId="6" hidden="1">{"WEO",#N/A,FALSE,"T"}</definedName>
    <definedName name="zb" hidden="1">{"WEO",#N/A,FALSE,"T"}</definedName>
    <definedName name="zc" localSheetId="5" hidden="1">{"Tab1",#N/A,FALSE,"P";"Tab2",#N/A,FALSE,"P"}</definedName>
    <definedName name="zc" localSheetId="6" hidden="1">{"Tab1",#N/A,FALSE,"P";"Tab2",#N/A,FALSE,"P"}</definedName>
    <definedName name="zc" hidden="1">{"Tab1",#N/A,FALSE,"P";"Tab2",#N/A,FALSE,"P"}</definedName>
    <definedName name="zczxcz" localSheetId="5" hidden="1">{"Tab1",#N/A,FALSE,"P";"Tab2",#N/A,FALSE,"P"}</definedName>
    <definedName name="zczxcz" localSheetId="6" hidden="1">{"Tab1",#N/A,FALSE,"P";"Tab2",#N/A,FALSE,"P"}</definedName>
    <definedName name="zczxcz" hidden="1">{"Tab1",#N/A,FALSE,"P";"Tab2",#N/A,FALSE,"P"}</definedName>
    <definedName name="zio" localSheetId="5" hidden="1">{"Tab1",#N/A,FALSE,"P";"Tab2",#N/A,FALSE,"P"}</definedName>
    <definedName name="zio" localSheetId="6" hidden="1">{"Tab1",#N/A,FALSE,"P";"Tab2",#N/A,FALSE,"P"}</definedName>
    <definedName name="zio" hidden="1">{"Tab1",#N/A,FALSE,"P";"Tab2",#N/A,FALSE,"P"}</definedName>
    <definedName name="zj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rrae">#REF!</definedName>
    <definedName name="zv" localSheetId="5" hidden="1">{"Minpmon",#N/A,FALSE,"Monthinput"}</definedName>
    <definedName name="zv" localSheetId="6" hidden="1">{"Minpmon",#N/A,FALSE,"Monthinput"}</definedName>
    <definedName name="zv" hidden="1">{"Minpmon",#N/A,FALSE,"Monthinput"}</definedName>
    <definedName name="zx" localSheetId="5" hidden="1">{"Tab1",#N/A,FALSE,"P";"Tab2",#N/A,FALSE,"P"}</definedName>
    <definedName name="zx" localSheetId="6" hidden="1">{"Tab1",#N/A,FALSE,"P";"Tab2",#N/A,FALSE,"P"}</definedName>
    <definedName name="zx" hidden="1">{"Tab1",#N/A,FALSE,"P";"Tab2",#N/A,FALSE,"P"}</definedName>
    <definedName name="zxc" localSheetId="5" hidden="1">{"Tab1",#N/A,FALSE,"P";"Tab2",#N/A,FALSE,"P"}</definedName>
    <definedName name="zxc" localSheetId="6" hidden="1">{"Tab1",#N/A,FALSE,"P";"Tab2",#N/A,FALSE,"P"}</definedName>
    <definedName name="zxc" hidden="1">{"Tab1",#N/A,FALSE,"P";"Tab2",#N/A,FALSE,"P"}</definedName>
    <definedName name="zxcv" localSheetId="5" hidden="1">{"Tab1",#N/A,FALSE,"P";"Tab2",#N/A,FALSE,"P"}</definedName>
    <definedName name="zxcv" localSheetId="6" hidden="1">{"Tab1",#N/A,FALSE,"P";"Tab2",#N/A,FALSE,"P"}</definedName>
    <definedName name="zxcv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rr">#REF!</definedName>
    <definedName name="zzz" localSheetId="5" hidden="1">{"Minpmon",#N/A,FALSE,"Monthinput"}</definedName>
    <definedName name="zzz" localSheetId="6" hidden="1">{"Minpmon",#N/A,FALSE,"Monthinput"}</definedName>
    <definedName name="zzz" hidden="1">{"Minpmon",#N/A,FALSE,"Monthinput"}</definedName>
    <definedName name="zzzz" localSheetId="5" hidden="1">{"Tab1",#N/A,FALSE,"P";"Tab2",#N/A,FALSE,"P"}</definedName>
    <definedName name="zzzz" localSheetId="6" hidden="1">{"Tab1",#N/A,FALSE,"P";"Tab2",#N/A,FALSE,"P"}</definedName>
    <definedName name="zzzz" hidden="1">{"Tab1",#N/A,FALSE,"P";"Tab2",#N/A,FALSE,"P"}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1" l="1"/>
  <c r="F253" i="7"/>
  <c r="E253" i="7"/>
  <c r="F252" i="7"/>
  <c r="E252" i="7"/>
  <c r="F251" i="7"/>
  <c r="E251" i="7"/>
  <c r="F250" i="7"/>
  <c r="E250" i="7"/>
  <c r="F249" i="7"/>
  <c r="E249" i="7"/>
  <c r="F248" i="7"/>
  <c r="E248" i="7"/>
  <c r="F247" i="7"/>
  <c r="E247" i="7"/>
  <c r="F246" i="7"/>
  <c r="E246" i="7"/>
  <c r="F245" i="7"/>
  <c r="E245" i="7"/>
  <c r="F244" i="7"/>
  <c r="E244" i="7"/>
  <c r="F243" i="7"/>
  <c r="E243" i="7"/>
  <c r="F242" i="7"/>
  <c r="E242" i="7"/>
  <c r="F241" i="7"/>
  <c r="E241" i="7"/>
  <c r="F240" i="7"/>
  <c r="E240" i="7"/>
  <c r="F239" i="7"/>
  <c r="E239" i="7"/>
  <c r="F238" i="7"/>
  <c r="E238" i="7"/>
  <c r="F237" i="7"/>
  <c r="E237" i="7"/>
  <c r="F236" i="7"/>
  <c r="E236" i="7"/>
  <c r="F235" i="7"/>
  <c r="E235" i="7"/>
  <c r="F234" i="7"/>
  <c r="E234" i="7"/>
  <c r="F233" i="7"/>
  <c r="E233" i="7"/>
  <c r="F232" i="7"/>
  <c r="E232" i="7"/>
  <c r="F231" i="7"/>
  <c r="E231" i="7"/>
  <c r="F230" i="7"/>
  <c r="E230" i="7"/>
  <c r="F229" i="7"/>
  <c r="E229" i="7"/>
  <c r="F228" i="7"/>
  <c r="E228" i="7"/>
  <c r="F227" i="7"/>
  <c r="E227" i="7"/>
  <c r="B37" i="5"/>
  <c r="B38" i="5" s="1"/>
  <c r="B39" i="5" s="1"/>
</calcChain>
</file>

<file path=xl/sharedStrings.xml><?xml version="1.0" encoding="utf-8"?>
<sst xmlns="http://schemas.openxmlformats.org/spreadsheetml/2006/main" count="229" uniqueCount="191">
  <si>
    <t>Date</t>
  </si>
  <si>
    <t>Gold Price</t>
  </si>
  <si>
    <t xml:space="preserve">MSCI World </t>
  </si>
  <si>
    <t>MSCI Emerging Markets</t>
  </si>
  <si>
    <t>Chart III.1: Global equity market, gold and corporate bond performance for 2025</t>
  </si>
  <si>
    <t xml:space="preserve">Source 2: Federal Reserve Bank of St. Louis </t>
  </si>
  <si>
    <t>Source 1: Bloomberg</t>
  </si>
  <si>
    <t>and author's calculations</t>
  </si>
  <si>
    <t>Source: Economic policy uncertainty website</t>
  </si>
  <si>
    <t>Model_uncertainty</t>
  </si>
  <si>
    <t>EPU_India</t>
  </si>
  <si>
    <t>Year</t>
  </si>
  <si>
    <t>Chart III.2 Variations in EPU and model estimates of uncertainty (indexed to 100 for 2013)</t>
  </si>
  <si>
    <t>M0</t>
  </si>
  <si>
    <t>CRR Adjusted M0</t>
  </si>
  <si>
    <t>M3</t>
  </si>
  <si>
    <t>Chart III.3: Monetary developments reflect easing financial conditions</t>
  </si>
  <si>
    <t xml:space="preserve">Source: RBI </t>
  </si>
  <si>
    <r>
      <t>Note: M</t>
    </r>
    <r>
      <rPr>
        <i/>
        <vertAlign val="subscript"/>
        <sz val="11"/>
        <color rgb="FF000000"/>
        <rFont val="Georgia"/>
        <family val="1"/>
        <scheme val="minor"/>
      </rPr>
      <t xml:space="preserve">0 </t>
    </r>
    <r>
      <rPr>
        <i/>
        <sz val="11"/>
        <color rgb="FF000000"/>
        <rFont val="Georgia"/>
        <family val="1"/>
        <scheme val="minor"/>
      </rPr>
      <t>– Reserve Money, M</t>
    </r>
    <r>
      <rPr>
        <i/>
        <vertAlign val="subscript"/>
        <sz val="11"/>
        <color rgb="FF000000"/>
        <rFont val="Georgia"/>
        <family val="1"/>
        <scheme val="minor"/>
      </rPr>
      <t>3</t>
    </r>
    <r>
      <rPr>
        <i/>
        <sz val="11"/>
        <color rgb="FF000000"/>
        <rFont val="Georgia"/>
        <family val="1"/>
        <scheme val="minor"/>
      </rPr>
      <t xml:space="preserve"> – Broad Money.</t>
    </r>
  </si>
  <si>
    <t>MM</t>
  </si>
  <si>
    <t>MM adjusted for Reverse Repo/SDF</t>
  </si>
  <si>
    <t xml:space="preserve">Chart III.4 Trends in the money multiplier </t>
  </si>
  <si>
    <t>Source: RBI</t>
  </si>
  <si>
    <t>Note: MM – Money Multiplier.</t>
  </si>
  <si>
    <t>Repo Rate</t>
  </si>
  <si>
    <t>Weighted Average Call Rate</t>
  </si>
  <si>
    <t>Standing Deposit Facility</t>
  </si>
  <si>
    <t>Marginal Standing Facility</t>
  </si>
  <si>
    <t>Chart III.5:  Policy corridor and call rate</t>
  </si>
  <si>
    <t>Per cent</t>
  </si>
  <si>
    <t xml:space="preserve">GNPA % of Gross Advances  </t>
  </si>
  <si>
    <t>NNPA % of Gross Advances</t>
  </si>
  <si>
    <t>CRAR</t>
  </si>
  <si>
    <t xml:space="preserve">Source: RBI's Financial Stability Report, various issues. </t>
  </si>
  <si>
    <t xml:space="preserve">Chart III.6 Trends in GNPAs of SCBs and CRAR </t>
  </si>
  <si>
    <t>Return on Assets of SCBs</t>
  </si>
  <si>
    <t>Return on Equity of SCBs</t>
  </si>
  <si>
    <t xml:space="preserve">*For Mar-24, Mar-25 and Sep-25 the data is retrieved from from RBI's Financial Stability Report, various issues. </t>
  </si>
  <si>
    <t>Source 1: RBI - Data Base on Indian Economy (DBIE), Table: Bank Group-wise Select Ratios of Scheduled Commercial Banks</t>
  </si>
  <si>
    <t>Chart III.7: Improvement in performance indicators of SCBs</t>
  </si>
  <si>
    <t xml:space="preserve">Bank Credit </t>
  </si>
  <si>
    <t>FY23</t>
  </si>
  <si>
    <t>FY24</t>
  </si>
  <si>
    <t>Chart III.8:  Outstanding credit of SCBs</t>
  </si>
  <si>
    <t>Note: Data since 28 July 2023 includes the impact of the merger of a non-bank with a bank.</t>
  </si>
  <si>
    <t>Chart III.9:  Sectoral deployment of non-food credit of SCBs</t>
  </si>
  <si>
    <t>Non-food Credit</t>
  </si>
  <si>
    <t>Agriculture &amp; Allied Activities</t>
  </si>
  <si>
    <t>Industry</t>
  </si>
  <si>
    <t>MSME</t>
  </si>
  <si>
    <t>Micro &amp; Small Enterprises</t>
  </si>
  <si>
    <t xml:space="preserve">Large Industry </t>
  </si>
  <si>
    <t>Services</t>
  </si>
  <si>
    <t>Personal Loans</t>
  </si>
  <si>
    <t>FY20</t>
  </si>
  <si>
    <t>FY21</t>
  </si>
  <si>
    <t>FY22</t>
  </si>
  <si>
    <t>FY25</t>
  </si>
  <si>
    <t>April-Dec FY25</t>
  </si>
  <si>
    <t>April-Dec FY26</t>
  </si>
  <si>
    <t>Non-Food Bank Credit</t>
  </si>
  <si>
    <t>Non-Bank Sources</t>
  </si>
  <si>
    <t>Total Flow of Resources</t>
  </si>
  <si>
    <t>Chart III.10: Overall flow of resources to the commercial sector in India</t>
  </si>
  <si>
    <t>Note: Data for April-Dec FY26 is provisional.</t>
  </si>
  <si>
    <t>Source 1: RBI’s Handbook of Statistics on Indian Economy, Table 63: Flow of  Resources to Commercial Sector in India</t>
  </si>
  <si>
    <t>Source 2: RBI monthly bulletin (January) Table no. 18 (a): Flow of  Resources to Commercial Sector in India</t>
  </si>
  <si>
    <t xml:space="preserve">Per cent </t>
  </si>
  <si>
    <t xml:space="preserve">GNPA % of gross advances </t>
  </si>
  <si>
    <t xml:space="preserve">CRAR </t>
  </si>
  <si>
    <t>Chart III.11:  Performance of the RRBs</t>
  </si>
  <si>
    <t xml:space="preserve">Source: DFS </t>
  </si>
  <si>
    <t>Chart III.12: Trend of Transition Time- Overdue Accounts</t>
  </si>
  <si>
    <t>Average no. of days for accounts to go from Overdue to Normal category</t>
  </si>
  <si>
    <t>Average no. of days for accounts to go from Default to Normal</t>
  </si>
  <si>
    <t xml:space="preserve">Source: Insolvency and Bankruptcy Board of India. (2025, May). Report on behavioural impact of IBC. </t>
  </si>
  <si>
    <t>Index</t>
  </si>
  <si>
    <t>FY 25 (upto Dec 24)</t>
  </si>
  <si>
    <t>FY 26 (upto Dec 25)</t>
  </si>
  <si>
    <t>KOSPI,
Korea</t>
  </si>
  <si>
    <t>Nikkei,
Japan</t>
  </si>
  <si>
    <t>NASDAQ,
USA</t>
  </si>
  <si>
    <t>CSI 300,
China</t>
  </si>
  <si>
    <t>STI,
Singapore</t>
  </si>
  <si>
    <t>FTSE,
UK Index</t>
  </si>
  <si>
    <t>ASX 200,
Australia</t>
  </si>
  <si>
    <t>NYSE,
USA</t>
  </si>
  <si>
    <t>NIFTY 50,
India</t>
  </si>
  <si>
    <t>Hang Seng,
Hong Kong</t>
  </si>
  <si>
    <t>DAX,
Germany</t>
  </si>
  <si>
    <t>Sensex,
India</t>
  </si>
  <si>
    <t>CAC 40,
France</t>
  </si>
  <si>
    <t xml:space="preserve">Source: Bloomberg </t>
  </si>
  <si>
    <r>
      <t xml:space="preserve">Chart III.13: </t>
    </r>
    <r>
      <rPr>
        <b/>
        <sz val="11"/>
        <color theme="1"/>
        <rFont val="Georgia"/>
        <family val="1"/>
        <scheme val="minor"/>
      </rPr>
      <t>Performance of major world indices</t>
    </r>
  </si>
  <si>
    <t>% share</t>
  </si>
  <si>
    <t>Direct: % share {RHS}</t>
  </si>
  <si>
    <t>Indirect: % share {RHS}</t>
  </si>
  <si>
    <t>Direct: abs.</t>
  </si>
  <si>
    <t>Indirect: abs.</t>
  </si>
  <si>
    <t>Chart III.14: Ownership trends of individual investors</t>
  </si>
  <si>
    <t>Source: NSE EPR, India Inc. Ownership Report</t>
  </si>
  <si>
    <r>
      <t>Absolute value (</t>
    </r>
    <r>
      <rPr>
        <b/>
        <sz val="11"/>
        <rFont val="Segoe UI"/>
        <family val="2"/>
      </rPr>
      <t>₹</t>
    </r>
    <r>
      <rPr>
        <b/>
        <sz val="11"/>
        <rFont val="Georgia"/>
        <family val="1"/>
      </rPr>
      <t xml:space="preserve"> lakh crore)</t>
    </r>
  </si>
  <si>
    <t>Financial year</t>
  </si>
  <si>
    <t>FY15</t>
  </si>
  <si>
    <t>FY16</t>
  </si>
  <si>
    <t>FY17</t>
  </si>
  <si>
    <t>FY18</t>
  </si>
  <si>
    <t>FY19</t>
  </si>
  <si>
    <t>H1FY26</t>
  </si>
  <si>
    <r>
      <t>Household wealth accretion
(</t>
    </r>
    <r>
      <rPr>
        <b/>
        <sz val="11"/>
        <rFont val="Segoe UI"/>
        <family val="2"/>
      </rPr>
      <t>₹</t>
    </r>
    <r>
      <rPr>
        <b/>
        <sz val="11"/>
        <rFont val="Georgia"/>
        <family val="1"/>
      </rPr>
      <t xml:space="preserve"> lakh crore)</t>
    </r>
  </si>
  <si>
    <t>Chart III.15: Household wealth accretion in Indian equities</t>
  </si>
  <si>
    <t>Note: NSE-listed companies considered for the analysis.</t>
  </si>
  <si>
    <t>Currency</t>
  </si>
  <si>
    <t>Deposits</t>
  </si>
  <si>
    <t>Insurance &amp; pension funds</t>
  </si>
  <si>
    <t>Equity and investment funds</t>
  </si>
  <si>
    <t>Debt securities</t>
  </si>
  <si>
    <t>Chart III.16: Composition of financial assets in FY19 vs FY25</t>
  </si>
  <si>
    <t>FY12</t>
  </si>
  <si>
    <t>Shares &amp; mutual funds</t>
  </si>
  <si>
    <t>Chart III.17: Composition of annual financial savings for select products (% share)</t>
  </si>
  <si>
    <t>Source: RBI, MOSPI, NSE EPR</t>
  </si>
  <si>
    <t>Q1 FY26</t>
  </si>
  <si>
    <t>Q2 FY26</t>
  </si>
  <si>
    <t>Q3 FY26</t>
  </si>
  <si>
    <t>Q4 FY26*</t>
  </si>
  <si>
    <t>Equity</t>
  </si>
  <si>
    <t>Debt</t>
  </si>
  <si>
    <t>YoY Growth (per cent)</t>
  </si>
  <si>
    <t>Index value</t>
  </si>
  <si>
    <t>USD</t>
  </si>
  <si>
    <r>
      <t xml:space="preserve">(in </t>
    </r>
    <r>
      <rPr>
        <b/>
        <sz val="11"/>
        <color theme="1"/>
        <rFont val="Segoe UI"/>
        <family val="2"/>
      </rPr>
      <t>₹</t>
    </r>
    <r>
      <rPr>
        <b/>
        <sz val="11"/>
        <color theme="1"/>
        <rFont val="Times New Roman"/>
        <family val="2"/>
      </rPr>
      <t xml:space="preserve"> lakh crore)</t>
    </r>
  </si>
  <si>
    <r>
      <rPr>
        <b/>
        <sz val="11"/>
        <color theme="1"/>
        <rFont val="Segoe UI"/>
        <family val="2"/>
      </rPr>
      <t>₹</t>
    </r>
    <r>
      <rPr>
        <b/>
        <sz val="11"/>
        <color theme="1"/>
        <rFont val="Georgia"/>
        <family val="2"/>
        <scheme val="minor"/>
      </rPr>
      <t xml:space="preserve"> lakh crore </t>
    </r>
  </si>
  <si>
    <r>
      <rPr>
        <b/>
        <sz val="11"/>
        <color theme="1"/>
        <rFont val="Segoe UI"/>
        <family val="2"/>
      </rPr>
      <t>₹</t>
    </r>
    <r>
      <rPr>
        <b/>
        <sz val="11"/>
        <color theme="1"/>
        <rFont val="Georgia"/>
        <family val="2"/>
        <scheme val="minor"/>
      </rPr>
      <t xml:space="preserve"> thousand crore </t>
    </r>
  </si>
  <si>
    <t xml:space="preserve">Net Profit </t>
  </si>
  <si>
    <t>YoY Growth in Bank Credit</t>
  </si>
  <si>
    <t xml:space="preserve">US High Yield Index options adjusted spread </t>
  </si>
  <si>
    <t xml:space="preserve">Euro High Yield Index options adjusted spread </t>
  </si>
  <si>
    <t xml:space="preserve">₹ thousand crore </t>
  </si>
  <si>
    <t xml:space="preserve">Chart III.19: Spread between 10-year US and Indian Government Bond Yield </t>
  </si>
  <si>
    <t xml:space="preserve">US 10 Year Govt. Bond Yield </t>
  </si>
  <si>
    <t>India 10 year Govt. Bond Yield</t>
  </si>
  <si>
    <t>Source: Bloomberg</t>
  </si>
  <si>
    <t>DII</t>
  </si>
  <si>
    <t>FPI</t>
  </si>
  <si>
    <t xml:space="preserve">Chart III.18: Trend in net FPI investment in equity and debt segments </t>
  </si>
  <si>
    <t>Source: NSDL</t>
  </si>
  <si>
    <t xml:space="preserve">Q4 FY26*as of 13 January 2026. </t>
  </si>
  <si>
    <t xml:space="preserve">Source 2: BSE </t>
  </si>
  <si>
    <t xml:space="preserve">Source 1: NSDL </t>
  </si>
  <si>
    <t>Chart III.20: Net Purchases/Sales by FPIs and DIIs of assets</t>
  </si>
  <si>
    <t>(Per cent)</t>
  </si>
  <si>
    <t>MF Share by Value</t>
  </si>
  <si>
    <t>FIIs Share by Value</t>
  </si>
  <si>
    <t>Q2 FY10</t>
  </si>
  <si>
    <t>Q2 FY11</t>
  </si>
  <si>
    <t>Q2 FY12</t>
  </si>
  <si>
    <t>Q2 FY13</t>
  </si>
  <si>
    <t>Q2 FY14</t>
  </si>
  <si>
    <t>Q2 FY15</t>
  </si>
  <si>
    <t>Q2 FY16</t>
  </si>
  <si>
    <t>Q2 FY17</t>
  </si>
  <si>
    <t>Q2 FY18</t>
  </si>
  <si>
    <t>Q2 FY19</t>
  </si>
  <si>
    <t>Q2 FY20</t>
  </si>
  <si>
    <t>Q2 FY21</t>
  </si>
  <si>
    <t>Q2 FY22</t>
  </si>
  <si>
    <t>Q2 FY23</t>
  </si>
  <si>
    <t>Q2 FY24</t>
  </si>
  <si>
    <t>Q2 FY25</t>
  </si>
  <si>
    <t>DIIs Share by Value</t>
  </si>
  <si>
    <t>Chart III.21: Share of DIIs and FIIs by value of holdings</t>
  </si>
  <si>
    <t>Source:PRIME Infobase</t>
  </si>
  <si>
    <t>AUM (₹ thousand Cr)</t>
  </si>
  <si>
    <t>FY-26*</t>
  </si>
  <si>
    <t xml:space="preserve">Source: PFRDA website accessed on 17 January 2025. 
</t>
  </si>
  <si>
    <t>Note: FY26* As of 31 December 2025.</t>
  </si>
  <si>
    <t>No. of subscribers (in Lakh)</t>
  </si>
  <si>
    <t>Chart III.23: APS: AUM and subscribers</t>
  </si>
  <si>
    <t xml:space="preserve">Source: PFRDA website accessed on 17 January 2025. </t>
  </si>
  <si>
    <t xml:space="preserve">Chart III.22: NPS: AUM and subscribers </t>
  </si>
  <si>
    <t>Life Total Premium</t>
  </si>
  <si>
    <t>Non-life Total Premium</t>
  </si>
  <si>
    <t xml:space="preserve"> ₹ Lakh Crore</t>
  </si>
  <si>
    <t>FY 21</t>
  </si>
  <si>
    <t>FY 22</t>
  </si>
  <si>
    <t>FY 23</t>
  </si>
  <si>
    <t>FY 24</t>
  </si>
  <si>
    <t>FY 25</t>
  </si>
  <si>
    <t>Chart III.24: Total amount of life and non-life insurance premiums</t>
  </si>
  <si>
    <t>Source: IRDAI Annual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</si>
</sst>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0.0"/>
    <numFmt numFmtId="165" formatCode="mmm\ dd\,\ yy"/>
    <numFmt numFmtId="166" formatCode="mmm\ dd\,yy"/>
    <numFmt numFmtId="167" formatCode="[$-409]d\-mmm;@"/>
    <numFmt numFmtId="168" formatCode="0.0_)"/>
    <numFmt numFmtId="169" formatCode="#,##0.0"/>
    <numFmt numFmtId="175" formatCode="0.0%"/>
    <numFmt numFmtId="176" formatCode="_ * #,##0.0_ ;_ * \-#,##0.0_ ;_ * &quot;-&quot;??_ ;_ @_ "/>
  </numFmts>
  <fonts count="39" x14ac:knownFonts="1">
    <font>
      <sz val="11"/>
      <color theme="1"/>
      <name val="Georgia"/>
      <family val="2"/>
      <scheme val="minor"/>
    </font>
    <font>
      <u/>
      <sz val="11"/>
      <color theme="10"/>
      <name val="Georgia"/>
      <family val="2"/>
      <scheme val="minor"/>
    </font>
    <font>
      <sz val="11"/>
      <color theme="1"/>
      <name val="Georgia"/>
      <family val="1"/>
      <scheme val="minor"/>
    </font>
    <font>
      <b/>
      <sz val="11"/>
      <color theme="1"/>
      <name val="Georgia"/>
      <family val="1"/>
      <scheme val="minor"/>
    </font>
    <font>
      <sz val="11"/>
      <color theme="1"/>
      <name val="Georgia"/>
      <family val="1"/>
    </font>
    <font>
      <u/>
      <sz val="9"/>
      <color theme="1"/>
      <name val="Georgia"/>
      <family val="1"/>
    </font>
    <font>
      <u/>
      <sz val="9"/>
      <color theme="10"/>
      <name val="Georgia"/>
      <family val="1"/>
    </font>
    <font>
      <sz val="11"/>
      <color rgb="FF000000"/>
      <name val="Georgia"/>
      <family val="1"/>
    </font>
    <font>
      <b/>
      <sz val="11"/>
      <color theme="1"/>
      <name val="Georgia"/>
      <family val="1"/>
    </font>
    <font>
      <sz val="11"/>
      <name val="Georgia"/>
      <family val="1"/>
      <scheme val="minor"/>
    </font>
    <font>
      <b/>
      <sz val="11"/>
      <name val="Georgia"/>
      <family val="1"/>
      <scheme val="minor"/>
    </font>
    <font>
      <b/>
      <sz val="12"/>
      <color rgb="FF000000"/>
      <name val="Georgia"/>
      <family val="1"/>
      <scheme val="minor"/>
    </font>
    <font>
      <u/>
      <sz val="11"/>
      <color theme="10"/>
      <name val="Georgia"/>
      <family val="1"/>
    </font>
    <font>
      <u/>
      <sz val="11"/>
      <color theme="1"/>
      <name val="Georgia"/>
      <family val="1"/>
    </font>
    <font>
      <i/>
      <sz val="10"/>
      <color rgb="FF000000"/>
      <name val="Georgia"/>
      <family val="1"/>
      <scheme val="minor"/>
    </font>
    <font>
      <i/>
      <sz val="11"/>
      <color rgb="FF000000"/>
      <name val="Georgia"/>
      <family val="1"/>
      <scheme val="minor"/>
    </font>
    <font>
      <i/>
      <vertAlign val="subscript"/>
      <sz val="11"/>
      <color rgb="FF000000"/>
      <name val="Georgia"/>
      <family val="1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Georgia"/>
      <family val="1"/>
    </font>
    <font>
      <sz val="10"/>
      <color rgb="FF000000"/>
      <name val="Arial"/>
      <family val="2"/>
    </font>
    <font>
      <sz val="11"/>
      <color rgb="FF333333"/>
      <name val="Georgia"/>
      <family val="1"/>
    </font>
    <font>
      <u/>
      <sz val="11"/>
      <color theme="10"/>
      <name val="Georgia"/>
      <family val="1"/>
      <scheme val="minor"/>
    </font>
    <font>
      <sz val="11"/>
      <color theme="1"/>
      <name val="Georgia"/>
      <family val="2"/>
      <scheme val="minor"/>
    </font>
    <font>
      <sz val="11"/>
      <color rgb="FF9C5700"/>
      <name val="Georgia"/>
      <family val="2"/>
      <scheme val="minor"/>
    </font>
    <font>
      <b/>
      <sz val="11"/>
      <color theme="1"/>
      <name val="Georgia"/>
      <family val="2"/>
      <scheme val="minor"/>
    </font>
    <font>
      <sz val="11"/>
      <color theme="0"/>
      <name val="Georgia"/>
      <family val="2"/>
      <scheme val="minor"/>
    </font>
    <font>
      <i/>
      <sz val="10"/>
      <color rgb="FF000000"/>
      <name val="Georgia"/>
      <family val="1"/>
    </font>
    <font>
      <b/>
      <sz val="11"/>
      <color rgb="FF000000"/>
      <name val="Georgia"/>
      <family val="1"/>
      <scheme val="minor"/>
    </font>
    <font>
      <b/>
      <sz val="12"/>
      <color theme="1"/>
      <name val="Georgia"/>
      <family val="1"/>
      <scheme val="minor"/>
    </font>
    <font>
      <sz val="11"/>
      <name val="Georgia"/>
      <family val="1"/>
    </font>
    <font>
      <b/>
      <sz val="11"/>
      <name val="Georgia"/>
      <family val="1"/>
    </font>
    <font>
      <b/>
      <sz val="11"/>
      <name val="Segoe UI"/>
      <family val="2"/>
    </font>
    <font>
      <i/>
      <sz val="11"/>
      <color theme="1"/>
      <name val="Georgia"/>
      <family val="1"/>
      <scheme val="minor"/>
    </font>
    <font>
      <b/>
      <sz val="11"/>
      <color theme="1"/>
      <name val="Segoe UI"/>
      <family val="2"/>
    </font>
    <font>
      <b/>
      <sz val="11"/>
      <color theme="1"/>
      <name val="Times New Roman"/>
      <family val="2"/>
    </font>
    <font>
      <sz val="11"/>
      <color rgb="FF9C6500"/>
      <name val="Georgia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9" fontId="24" fillId="0" borderId="0"/>
    <xf numFmtId="0" fontId="37" fillId="2" borderId="0"/>
    <xf numFmtId="0" fontId="27" fillId="3" borderId="0"/>
    <xf numFmtId="0" fontId="27" fillId="4" borderId="0"/>
    <xf numFmtId="0" fontId="27" fillId="5" borderId="0"/>
    <xf numFmtId="0" fontId="27" fillId="6" borderId="0"/>
    <xf numFmtId="0" fontId="27" fillId="7" borderId="0"/>
    <xf numFmtId="0" fontId="27" fillId="8" borderId="0"/>
    <xf numFmtId="0" fontId="25" fillId="2" borderId="0"/>
    <xf numFmtId="0" fontId="24" fillId="3" borderId="0"/>
    <xf numFmtId="0" fontId="24" fillId="4" borderId="0"/>
    <xf numFmtId="0" fontId="24" fillId="5" borderId="0"/>
    <xf numFmtId="0" fontId="24" fillId="6" borderId="0"/>
    <xf numFmtId="0" fontId="24" fillId="7" borderId="0"/>
    <xf numFmtId="0" fontId="24" fillId="8" borderId="0"/>
    <xf numFmtId="9" fontId="24" fillId="0" borderId="0" applyFont="0" applyFill="0" applyBorder="0" applyAlignment="0" applyProtection="0"/>
    <xf numFmtId="0" fontId="38" fillId="0" borderId="0"/>
    <xf numFmtId="0" fontId="21" fillId="0" borderId="0"/>
  </cellStyleXfs>
  <cellXfs count="173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/>
    <xf numFmtId="0" fontId="5" fillId="0" borderId="6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/>
    <xf numFmtId="0" fontId="2" fillId="0" borderId="0" xfId="0" applyFont="1"/>
    <xf numFmtId="165" fontId="9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8" xfId="1" applyFont="1" applyBorder="1" applyAlignment="1">
      <alignment vertical="center"/>
    </xf>
    <xf numFmtId="0" fontId="13" fillId="0" borderId="5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8" fontId="9" fillId="0" borderId="1" xfId="0" applyNumberFormat="1" applyFont="1" applyBorder="1" applyAlignment="1" applyProtection="1">
      <alignment horizontal="center" vertical="center"/>
      <protection locked="0"/>
    </xf>
    <xf numFmtId="167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7" fillId="0" borderId="0" xfId="0" applyFont="1"/>
    <xf numFmtId="0" fontId="19" fillId="0" borderId="0" xfId="0" applyFont="1" applyAlignment="1">
      <alignment horizontal="left" vertical="center" readingOrder="1"/>
    </xf>
    <xf numFmtId="0" fontId="18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 wrapText="1"/>
    </xf>
    <xf numFmtId="169" fontId="22" fillId="0" borderId="1" xfId="2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0" xfId="0" applyFont="1" applyAlignment="1">
      <alignment horizontal="center"/>
    </xf>
    <xf numFmtId="0" fontId="0" fillId="0" borderId="1" xfId="0" applyBorder="1"/>
    <xf numFmtId="0" fontId="14" fillId="0" borderId="0" xfId="0" applyFont="1" applyAlignment="1">
      <alignment horizontal="center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7" fontId="2" fillId="0" borderId="1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8" fillId="0" borderId="1" xfId="0" applyFont="1" applyBorder="1"/>
    <xf numFmtId="0" fontId="4" fillId="9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0" borderId="2" xfId="1" applyFont="1" applyBorder="1" applyAlignment="1">
      <alignment horizontal="left"/>
    </xf>
    <xf numFmtId="0" fontId="23" fillId="0" borderId="3" xfId="1" applyFont="1" applyBorder="1" applyAlignment="1">
      <alignment horizontal="left"/>
    </xf>
    <xf numFmtId="0" fontId="23" fillId="0" borderId="4" xfId="1" applyFont="1" applyBorder="1" applyAlignment="1">
      <alignment horizontal="left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3" fillId="0" borderId="1" xfId="1" applyFont="1" applyBorder="1" applyAlignment="1">
      <alignment horizontal="left"/>
    </xf>
    <xf numFmtId="175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" fontId="23" fillId="0" borderId="1" xfId="1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31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17" fontId="31" fillId="9" borderId="1" xfId="0" applyNumberFormat="1" applyFont="1" applyFill="1" applyBorder="1" applyAlignment="1">
      <alignment horizontal="center" vertical="center"/>
    </xf>
    <xf numFmtId="43" fontId="31" fillId="9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32" fillId="9" borderId="1" xfId="0" applyFont="1" applyFill="1" applyBorder="1" applyAlignment="1">
      <alignment horizontal="center" vertical="center" wrapText="1"/>
    </xf>
    <xf numFmtId="176" fontId="31" fillId="9" borderId="1" xfId="3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4" fillId="0" borderId="0" xfId="0" applyFont="1" applyAlignment="1">
      <alignment horizontal="center"/>
    </xf>
    <xf numFmtId="0" fontId="31" fillId="0" borderId="1" xfId="0" applyFont="1" applyBorder="1"/>
    <xf numFmtId="0" fontId="32" fillId="0" borderId="1" xfId="0" applyFont="1" applyFill="1" applyBorder="1"/>
    <xf numFmtId="17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76" fontId="9" fillId="0" borderId="1" xfId="3" applyNumberFormat="1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9" fillId="0" borderId="2" xfId="0" applyFont="1" applyFill="1" applyBorder="1" applyAlignment="1">
      <alignment horizontal="center"/>
    </xf>
    <xf numFmtId="0" fontId="29" fillId="0" borderId="3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7" fillId="0" borderId="1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17" fontId="0" fillId="0" borderId="1" xfId="0" applyNumberForma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17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" fillId="0" borderId="2" xfId="1" applyFill="1" applyBorder="1" applyAlignment="1">
      <alignment horizontal="left" vertical="center"/>
    </xf>
    <xf numFmtId="0" fontId="1" fillId="0" borderId="3" xfId="1" applyFill="1" applyBorder="1" applyAlignment="1">
      <alignment horizontal="left" vertical="center"/>
    </xf>
    <xf numFmtId="0" fontId="1" fillId="0" borderId="4" xfId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</cellXfs>
  <cellStyles count="22">
    <cellStyle name="60% - Accent1 2" xfId="13" xr:uid="{1FD5DC26-7A88-43B1-BA34-B0B8267988A4}"/>
    <cellStyle name="60% - Accent1 3" xfId="6" xr:uid="{69827E50-8A72-4973-8888-001BF824286E}"/>
    <cellStyle name="60% - Accent2 2" xfId="14" xr:uid="{85F402B2-B62D-479E-9034-0356B8E3EA48}"/>
    <cellStyle name="60% - Accent2 3" xfId="7" xr:uid="{F179FF02-3A7D-4C8D-B195-3A49C635370A}"/>
    <cellStyle name="60% - Accent3 2" xfId="15" xr:uid="{C9078A4A-21AD-4B52-BE04-CE19743E60EA}"/>
    <cellStyle name="60% - Accent3 3" xfId="8" xr:uid="{9B5FF440-7547-49CE-9445-4984069E09AA}"/>
    <cellStyle name="60% - Accent4 2" xfId="16" xr:uid="{039C0A2A-9BDC-4518-BFF1-8ECBAC9167A3}"/>
    <cellStyle name="60% - Accent4 3" xfId="9" xr:uid="{7C8942CA-420D-44AD-B208-F9FD73A0CCD3}"/>
    <cellStyle name="60% - Accent5 2" xfId="17" xr:uid="{AE8AE4AF-8C37-4D83-BC1C-2833C6648299}"/>
    <cellStyle name="60% - Accent5 3" xfId="10" xr:uid="{06D81106-097D-477C-85B9-C3D12BA26476}"/>
    <cellStyle name="60% - Accent6 2" xfId="18" xr:uid="{387A278D-180D-4D53-B156-D8B5A79ED858}"/>
    <cellStyle name="60% - Accent6 3" xfId="11" xr:uid="{029B7850-F7D7-476D-B58B-79AC4D85E522}"/>
    <cellStyle name="Comma" xfId="3" builtinId="3"/>
    <cellStyle name="Hyperlink" xfId="1" builtinId="8"/>
    <cellStyle name="Neutral 2" xfId="12" xr:uid="{CA00DF37-E8EE-4544-9728-F4B064AFC0E3}"/>
    <cellStyle name="Neutral 3" xfId="5" xr:uid="{2F5458A2-FDE6-4A53-980A-97285DBFA672}"/>
    <cellStyle name="Normal" xfId="0" builtinId="0"/>
    <cellStyle name="Normal 2" xfId="20" xr:uid="{4A9D61E7-68B2-47B0-8962-A75B6786B191}"/>
    <cellStyle name="Normal 3" xfId="2" xr:uid="{5B7B57AA-ADF1-4883-9F85-450C18C9B6A9}"/>
    <cellStyle name="Normal 5" xfId="21" xr:uid="{83B28CA6-0A51-4933-9785-5E4CDA2BE449}"/>
    <cellStyle name="Percent 2" xfId="19" xr:uid="{C1442320-F189-43EF-8563-AD4F85968822}"/>
    <cellStyle name="Percent 3" xfId="4" xr:uid="{792F83E6-19F6-4341-BE68-F4BDC70CEC29}"/>
  </cellStyles>
  <dxfs count="0"/>
  <tableStyles count="1" defaultTableStyle="TableStyleMedium2" defaultPivotStyle="PivotStyleLight16">
    <tableStyle name="Invisible" pivot="0" table="0" count="0" xr9:uid="{2C5A17A4-4FA5-487C-B590-EA88186059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</xdr:row>
      <xdr:rowOff>0</xdr:rowOff>
    </xdr:from>
    <xdr:to>
      <xdr:col>15</xdr:col>
      <xdr:colOff>293856</xdr:colOff>
      <xdr:row>19</xdr:row>
      <xdr:rowOff>20461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7926CC-BCDB-F076-AD99-033B40928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325" y="180975"/>
          <a:ext cx="5608806" cy="309703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11</xdr:row>
      <xdr:rowOff>23813</xdr:rowOff>
    </xdr:from>
    <xdr:to>
      <xdr:col>7</xdr:col>
      <xdr:colOff>535222</xdr:colOff>
      <xdr:row>26</xdr:row>
      <xdr:rowOff>97956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B6AAEC-D827-49F9-82E6-96E024E2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566863"/>
          <a:ext cx="5645385" cy="264589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2</xdr:row>
      <xdr:rowOff>19049</xdr:rowOff>
    </xdr:from>
    <xdr:to>
      <xdr:col>12</xdr:col>
      <xdr:colOff>725149</xdr:colOff>
      <xdr:row>16</xdr:row>
      <xdr:rowOff>86322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5EE3C6-9067-66DF-AB9E-E63840EC8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863" y="190499"/>
          <a:ext cx="5620999" cy="250567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757237</xdr:colOff>
      <xdr:row>11</xdr:row>
      <xdr:rowOff>19050</xdr:rowOff>
    </xdr:from>
    <xdr:to>
      <xdr:col>2</xdr:col>
      <xdr:colOff>4854236</xdr:colOff>
      <xdr:row>26</xdr:row>
      <xdr:rowOff>1745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59025-5743-D969-7718-CEA8C87A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" y="1924050"/>
          <a:ext cx="5620999" cy="25544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256517</xdr:colOff>
      <xdr:row>19</xdr:row>
      <xdr:rowOff>164097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98DA58-D7AF-0FD7-12D9-7EBDBA6AE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171450"/>
          <a:ext cx="5590517" cy="307874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10</xdr:col>
      <xdr:colOff>469631</xdr:colOff>
      <xdr:row>22</xdr:row>
      <xdr:rowOff>19367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AC9C9D-B595-8D3C-1340-1D73BEFF7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9563" y="171450"/>
          <a:ext cx="2755631" cy="36579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357188</xdr:rowOff>
    </xdr:from>
    <xdr:to>
      <xdr:col>7</xdr:col>
      <xdr:colOff>372086</xdr:colOff>
      <xdr:row>21</xdr:row>
      <xdr:rowOff>167765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291FFD-3D9F-65B4-0AD9-D84DA2F5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528638"/>
          <a:ext cx="2658086" cy="36396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214312</xdr:colOff>
      <xdr:row>2</xdr:row>
      <xdr:rowOff>23813</xdr:rowOff>
    </xdr:from>
    <xdr:to>
      <xdr:col>7</xdr:col>
      <xdr:colOff>690039</xdr:colOff>
      <xdr:row>18</xdr:row>
      <xdr:rowOff>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0C4BA8-C8F4-DF42-DEC8-E64E6DDE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0612" y="557213"/>
          <a:ext cx="2761727" cy="278611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271462</xdr:colOff>
      <xdr:row>1</xdr:row>
      <xdr:rowOff>142875</xdr:rowOff>
    </xdr:from>
    <xdr:to>
      <xdr:col>7</xdr:col>
      <xdr:colOff>680128</xdr:colOff>
      <xdr:row>15</xdr:row>
      <xdr:rowOff>52625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F3F362-977B-BB17-CBAA-E6655028E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9462" y="314325"/>
          <a:ext cx="2694666" cy="27434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3</xdr:row>
      <xdr:rowOff>9525</xdr:rowOff>
    </xdr:from>
    <xdr:to>
      <xdr:col>11</xdr:col>
      <xdr:colOff>544174</xdr:colOff>
      <xdr:row>19</xdr:row>
      <xdr:rowOff>15859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415FA1-6298-AE53-BBF6-ABE42B860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966788"/>
          <a:ext cx="5620999" cy="274953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12</xdr:col>
      <xdr:colOff>268710</xdr:colOff>
      <xdr:row>19</xdr:row>
      <xdr:rowOff>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7794B-AA8D-C594-C4F9-2D356826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533400"/>
          <a:ext cx="5602710" cy="27434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3</xdr:row>
      <xdr:rowOff>19050</xdr:rowOff>
    </xdr:from>
    <xdr:ext cx="5474682" cy="2420322"/>
    <xdr:pic>
      <xdr:nvPicPr>
        <xdr:cNvPr id="2" name="Picture 1">
          <a:extLst>
            <a:ext uri="{FF2B5EF4-FFF2-40B4-BE49-F238E27FC236}">
              <a16:creationId xmlns:a16="http://schemas.microsoft.com/office/drawing/2014/main" id="{33780C7E-DC3D-4A1D-8EE2-97E6FB529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666750"/>
          <a:ext cx="5474682" cy="242032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3</xdr:row>
      <xdr:rowOff>47625</xdr:rowOff>
    </xdr:from>
    <xdr:to>
      <xdr:col>11</xdr:col>
      <xdr:colOff>617319</xdr:colOff>
      <xdr:row>15</xdr:row>
      <xdr:rowOff>160589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A37C2-CDBC-B0AD-C252-F7335950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390525"/>
          <a:ext cx="5541744" cy="21703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2</xdr:row>
      <xdr:rowOff>14287</xdr:rowOff>
    </xdr:from>
    <xdr:to>
      <xdr:col>13</xdr:col>
      <xdr:colOff>297285</xdr:colOff>
      <xdr:row>18</xdr:row>
      <xdr:rowOff>51104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2399EA-03D3-B507-4788-D288270B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3588" y="357187"/>
          <a:ext cx="5602710" cy="27800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14288</xdr:colOff>
      <xdr:row>2</xdr:row>
      <xdr:rowOff>14288</xdr:rowOff>
    </xdr:from>
    <xdr:to>
      <xdr:col>10</xdr:col>
      <xdr:colOff>520498</xdr:colOff>
      <xdr:row>17</xdr:row>
      <xdr:rowOff>14513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EB020D-F3CA-50DB-2668-62AAAE114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0763" y="376238"/>
          <a:ext cx="2792210" cy="25910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9</xdr:col>
      <xdr:colOff>487920</xdr:colOff>
      <xdr:row>17</xdr:row>
      <xdr:rowOff>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C7B6B-EBA7-4BC4-BAEB-3F2D9A2F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342900"/>
          <a:ext cx="2773920" cy="25910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268710</xdr:colOff>
      <xdr:row>16</xdr:row>
      <xdr:rowOff>160242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395A75-3D05-9991-DE23-2B565F63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42900"/>
          <a:ext cx="5602710" cy="25605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</xdr:row>
      <xdr:rowOff>19050</xdr:rowOff>
    </xdr:from>
    <xdr:to>
      <xdr:col>15</xdr:col>
      <xdr:colOff>275567</xdr:colOff>
      <xdr:row>18</xdr:row>
      <xdr:rowOff>74170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DA1A2D-FC32-5AFF-2EBF-8475D5001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409575"/>
          <a:ext cx="5590517" cy="29507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</xdr:row>
      <xdr:rowOff>0</xdr:rowOff>
    </xdr:from>
    <xdr:to>
      <xdr:col>12</xdr:col>
      <xdr:colOff>293856</xdr:colOff>
      <xdr:row>16</xdr:row>
      <xdr:rowOff>83682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33CB1A-6661-0554-4F94-24FDB89DA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180975"/>
          <a:ext cx="5608806" cy="279830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2</xdr:row>
      <xdr:rowOff>19050</xdr:rowOff>
    </xdr:from>
    <xdr:to>
      <xdr:col>14</xdr:col>
      <xdr:colOff>287760</xdr:colOff>
      <xdr:row>17</xdr:row>
      <xdr:rowOff>169793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F6190A-F165-AB08-92CB-DCE4724D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200025"/>
          <a:ext cx="5602710" cy="286536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10</xdr:col>
      <xdr:colOff>391910</xdr:colOff>
      <xdr:row>15</xdr:row>
      <xdr:rowOff>68794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E42CD3-842A-9633-8BE1-8B631BD91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400050"/>
          <a:ext cx="2792210" cy="24690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9525</xdr:rowOff>
    </xdr:from>
    <xdr:to>
      <xdr:col>9</xdr:col>
      <xdr:colOff>370952</xdr:colOff>
      <xdr:row>14</xdr:row>
      <xdr:rowOff>66126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320EF1-4D82-C1C1-552A-951309829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409575"/>
          <a:ext cx="2761727" cy="24569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</xdr:row>
      <xdr:rowOff>4763</xdr:rowOff>
    </xdr:from>
    <xdr:to>
      <xdr:col>12</xdr:col>
      <xdr:colOff>186986</xdr:colOff>
      <xdr:row>16</xdr:row>
      <xdr:rowOff>111310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F43B3A-BE0E-D3F1-BC9F-A755C552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4075" y="195263"/>
          <a:ext cx="5620999" cy="271639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666750</xdr:colOff>
      <xdr:row>1</xdr:row>
      <xdr:rowOff>161925</xdr:rowOff>
    </xdr:from>
    <xdr:to>
      <xdr:col>18</xdr:col>
      <xdr:colOff>112494</xdr:colOff>
      <xdr:row>39</xdr:row>
      <xdr:rowOff>35987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A6D7E-4EF2-09AD-B41C-404E452AD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333375"/>
          <a:ext cx="5541744" cy="638916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QIV%2007-08%20data/dail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pd/d/STATISTICS/DEPLOY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d\d\STATISTICS\DEPLOYM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M/AppData/Local/Microsoft/Windows/Temporary%20Internet%20Files/Low/Content.IE5/XIZWT4B9/STARTSa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IMIS%20-mARCH%2017,%202020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ER%20NEER\2022-23\REER%20NEER%20Basefile_Apr%2022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/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/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an Stocks"/>
      <sheetName val="India Turnover &amp; US Stocks"/>
      <sheetName val="FPI-MF"/>
      <sheetName val="Primary Market"/>
      <sheetName val="QIP"/>
      <sheetName val="Call Rate"/>
      <sheetName val="Bond Yield"/>
      <sheetName val="Global CDS Rates"/>
      <sheetName val="CDS-Bloomberg"/>
      <sheetName val="Sheet1"/>
      <sheetName val="Data"/>
      <sheetName val="US Bond Yield"/>
      <sheetName val="Sector"/>
      <sheetName val="Explan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01">
          <cell r="BJ1101" t="str">
            <v xml:space="preserve">CDS spreads change 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ly Indices"/>
      <sheetName val="Yearly_Monthly Indices"/>
      <sheetName val="REER (Trade_Export)"/>
      <sheetName val="NEER (Trade)"/>
      <sheetName val="Exchange Indices_NEER (Export)"/>
      <sheetName val="Exchange Rate Data"/>
      <sheetName val="Trade Weights"/>
      <sheetName val="Diff_New and Old"/>
      <sheetName val="Export Weights"/>
      <sheetName val="Trade Data"/>
      <sheetName val="CPI Index_Monthly"/>
      <sheetName val="CPI Inflation_Monthly"/>
    </sheetNames>
    <sheetDataSet>
      <sheetData sheetId="0"/>
      <sheetData sheetId="1"/>
      <sheetData sheetId="2">
        <row r="126">
          <cell r="A126">
            <v>43189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Custom 1">
      <a:majorFont>
        <a:latin typeface="Georgia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ed.stlouisfed.org/series/BAMLHE00EHYIOA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rbidocs.rbi.org.in/rdocs/Bulletin/PDFs/JANUARY21012026AE1994B897514877BD512ABB2CFA7A81.PDF" TargetMode="External"/><Relationship Id="rId1" Type="http://schemas.openxmlformats.org/officeDocument/2006/relationships/hyperlink" Target="https://data.rbi.org.in/DBI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sansad.in/getFile/loksabhaquestions/annex/186/AU2323_7BHTUd.pdf?source=pqals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tinyurl.com/bdzbv27p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fpi.nsdl.co.in/web/Reports/ReportsListing.aspx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policyuncertainty.com/india_monthly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hyperlink" Target="https://www.fpi.nsdl.co.in/web/Reports/ReportsListing.aspx" TargetMode="External"/><Relationship Id="rId1" Type="http://schemas.openxmlformats.org/officeDocument/2006/relationships/hyperlink" Target="https://www.bseindia.com/markets/equity/EQReports/StockPrcHistori.html?flag=1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://www.primedatabasegroup.com/newsroom/PR-390.pdf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irdai.gov.in/annual-repor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rbi.org.in/Scripts/FsReport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rbi.org.in/Scripts/FsReport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data.rbi.org.in/DBI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data.rbi.org.in/DB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17F4-4C23-45A8-825F-A442958FE953}">
  <dimension ref="B2:G270"/>
  <sheetViews>
    <sheetView workbookViewId="0">
      <selection activeCell="C4" sqref="C4:D4"/>
    </sheetView>
  </sheetViews>
  <sheetFormatPr defaultRowHeight="13.5" x14ac:dyDescent="0.35"/>
  <cols>
    <col min="1" max="1" width="8.88671875" style="12"/>
    <col min="2" max="2" width="10.44140625" style="12" customWidth="1"/>
    <col min="3" max="3" width="46.6640625" style="12" customWidth="1"/>
    <col min="4" max="4" width="48.21875" style="12" customWidth="1"/>
    <col min="5" max="5" width="10.21875" style="12" customWidth="1"/>
    <col min="6" max="6" width="12.109375" style="12" customWidth="1"/>
    <col min="7" max="7" width="22.44140625" style="12" customWidth="1"/>
    <col min="8" max="16384" width="8.88671875" style="12"/>
  </cols>
  <sheetData>
    <row r="2" spans="2:7" x14ac:dyDescent="0.35">
      <c r="B2" s="127" t="s">
        <v>4</v>
      </c>
      <c r="C2" s="128"/>
      <c r="D2" s="128"/>
      <c r="E2" s="128"/>
      <c r="F2" s="128"/>
      <c r="G2" s="129"/>
    </row>
    <row r="3" spans="2:7" x14ac:dyDescent="0.35">
      <c r="B3" s="18" t="s">
        <v>0</v>
      </c>
      <c r="C3" s="18" t="s">
        <v>136</v>
      </c>
      <c r="D3" s="18" t="s">
        <v>137</v>
      </c>
      <c r="E3" s="18" t="s">
        <v>1</v>
      </c>
      <c r="F3" s="18" t="s">
        <v>2</v>
      </c>
      <c r="G3" s="18" t="s">
        <v>3</v>
      </c>
    </row>
    <row r="4" spans="2:7" x14ac:dyDescent="0.35">
      <c r="B4" s="18"/>
      <c r="C4" s="133" t="s">
        <v>29</v>
      </c>
      <c r="D4" s="134"/>
      <c r="E4" s="133" t="s">
        <v>130</v>
      </c>
      <c r="F4" s="138"/>
      <c r="G4" s="134"/>
    </row>
    <row r="5" spans="2:7" x14ac:dyDescent="0.35">
      <c r="B5" s="75">
        <v>45658</v>
      </c>
      <c r="C5" s="76" t="e">
        <v>#N/A</v>
      </c>
      <c r="D5" s="76" t="e">
        <v>#N/A</v>
      </c>
      <c r="E5" s="77" t="e">
        <v>#N/A</v>
      </c>
      <c r="F5" s="30">
        <v>3707.88</v>
      </c>
      <c r="G5" s="30">
        <v>1076.52</v>
      </c>
    </row>
    <row r="6" spans="2:7" x14ac:dyDescent="0.35">
      <c r="B6" s="75">
        <v>45659</v>
      </c>
      <c r="C6" s="4">
        <v>2.88</v>
      </c>
      <c r="D6" s="30">
        <v>3.09</v>
      </c>
      <c r="E6" s="30">
        <v>2646.3</v>
      </c>
      <c r="F6" s="30">
        <v>3702.68</v>
      </c>
      <c r="G6" s="30">
        <v>1071</v>
      </c>
    </row>
    <row r="7" spans="2:7" x14ac:dyDescent="0.35">
      <c r="B7" s="75">
        <v>45660</v>
      </c>
      <c r="C7" s="4">
        <v>2.81</v>
      </c>
      <c r="D7" s="30">
        <v>3.03</v>
      </c>
      <c r="E7" s="30">
        <v>2646.8</v>
      </c>
      <c r="F7" s="30">
        <v>3737.5</v>
      </c>
      <c r="G7" s="30">
        <v>1073.21</v>
      </c>
    </row>
    <row r="8" spans="2:7" x14ac:dyDescent="0.35">
      <c r="B8" s="75">
        <v>45663</v>
      </c>
      <c r="C8" s="4">
        <v>2.76</v>
      </c>
      <c r="D8" s="30">
        <v>3.01</v>
      </c>
      <c r="E8" s="30">
        <v>2633.3501000000001</v>
      </c>
      <c r="F8" s="30">
        <v>3763.15</v>
      </c>
      <c r="G8" s="30">
        <v>1078.8900000000001</v>
      </c>
    </row>
    <row r="9" spans="2:7" x14ac:dyDescent="0.35">
      <c r="B9" s="75">
        <v>45664</v>
      </c>
      <c r="C9" s="4">
        <v>2.79</v>
      </c>
      <c r="D9" s="30">
        <v>3.01</v>
      </c>
      <c r="E9" s="30">
        <v>2650.8501000000001</v>
      </c>
      <c r="F9" s="30">
        <v>3733.55</v>
      </c>
      <c r="G9" s="30">
        <v>1080.07</v>
      </c>
    </row>
    <row r="10" spans="2:7" x14ac:dyDescent="0.35">
      <c r="B10" s="75">
        <v>45665</v>
      </c>
      <c r="C10" s="4">
        <v>2.84</v>
      </c>
      <c r="D10" s="30">
        <v>3.07</v>
      </c>
      <c r="E10" s="30">
        <v>2659.6498999999999</v>
      </c>
      <c r="F10" s="30">
        <v>3732.2</v>
      </c>
      <c r="G10" s="30">
        <v>1070.79</v>
      </c>
    </row>
    <row r="11" spans="2:7" x14ac:dyDescent="0.35">
      <c r="B11" s="75">
        <v>45666</v>
      </c>
      <c r="C11" s="4">
        <v>2.82</v>
      </c>
      <c r="D11" s="30">
        <v>3.11</v>
      </c>
      <c r="E11" s="30">
        <v>2674.6001000000001</v>
      </c>
      <c r="F11" s="30">
        <v>3732.14</v>
      </c>
      <c r="G11" s="30">
        <v>1066.47</v>
      </c>
    </row>
    <row r="12" spans="2:7" x14ac:dyDescent="0.35">
      <c r="B12" s="75">
        <v>45667</v>
      </c>
      <c r="C12" s="4">
        <v>2.81</v>
      </c>
      <c r="D12" s="30">
        <v>3.11</v>
      </c>
      <c r="E12" s="30">
        <v>2687.45</v>
      </c>
      <c r="F12" s="30">
        <v>3678.22</v>
      </c>
      <c r="G12" s="30">
        <v>1057.0999999999999</v>
      </c>
    </row>
    <row r="13" spans="2:7" x14ac:dyDescent="0.35">
      <c r="B13" s="75">
        <v>45670</v>
      </c>
      <c r="C13" s="4">
        <v>2.85</v>
      </c>
      <c r="D13" s="30">
        <v>3.18</v>
      </c>
      <c r="E13" s="30">
        <v>2669.5</v>
      </c>
      <c r="F13" s="30">
        <v>3674.92</v>
      </c>
      <c r="G13" s="30">
        <v>1039.1099999999999</v>
      </c>
    </row>
    <row r="14" spans="2:7" x14ac:dyDescent="0.35">
      <c r="B14" s="75">
        <v>45671</v>
      </c>
      <c r="C14" s="4">
        <v>2.8</v>
      </c>
      <c r="D14" s="30">
        <v>3.13</v>
      </c>
      <c r="E14" s="30">
        <v>2667</v>
      </c>
      <c r="F14" s="30">
        <v>3682.46</v>
      </c>
      <c r="G14" s="30">
        <v>1053.05</v>
      </c>
    </row>
    <row r="15" spans="2:7" x14ac:dyDescent="0.35">
      <c r="B15" s="75">
        <v>45672</v>
      </c>
      <c r="C15" s="4">
        <v>2.72</v>
      </c>
      <c r="D15" s="30">
        <v>3.1</v>
      </c>
      <c r="E15" s="30">
        <v>2677.7</v>
      </c>
      <c r="F15" s="30">
        <v>3744.47</v>
      </c>
      <c r="G15" s="30">
        <v>1055.8</v>
      </c>
    </row>
    <row r="16" spans="2:7" x14ac:dyDescent="0.35">
      <c r="B16" s="75">
        <v>45673</v>
      </c>
      <c r="C16" s="4">
        <v>2.73</v>
      </c>
      <c r="D16" s="30">
        <v>3.07</v>
      </c>
      <c r="E16" s="30">
        <v>2716.5</v>
      </c>
      <c r="F16" s="30">
        <v>3746.86</v>
      </c>
      <c r="G16" s="30">
        <v>1066.67</v>
      </c>
    </row>
    <row r="17" spans="2:7" x14ac:dyDescent="0.35">
      <c r="B17" s="75">
        <v>45674</v>
      </c>
      <c r="C17" s="4">
        <v>2.64</v>
      </c>
      <c r="D17" s="30">
        <v>3.07</v>
      </c>
      <c r="E17" s="30">
        <v>2715.2</v>
      </c>
      <c r="F17" s="30">
        <v>3777.85</v>
      </c>
      <c r="G17" s="30">
        <v>1070.1199999999999</v>
      </c>
    </row>
    <row r="18" spans="2:7" x14ac:dyDescent="0.35">
      <c r="B18" s="75">
        <v>45677</v>
      </c>
      <c r="C18" s="4">
        <v>2.64</v>
      </c>
      <c r="D18" s="30">
        <v>3.06</v>
      </c>
      <c r="E18" s="30">
        <v>2707.7</v>
      </c>
      <c r="F18" s="30">
        <v>3788.38</v>
      </c>
      <c r="G18" s="30">
        <v>1080.5</v>
      </c>
    </row>
    <row r="19" spans="2:7" x14ac:dyDescent="0.35">
      <c r="B19" s="75">
        <v>45678</v>
      </c>
      <c r="C19" s="4">
        <v>2.61</v>
      </c>
      <c r="D19" s="30">
        <v>3.05</v>
      </c>
      <c r="E19" s="30">
        <v>2737.8</v>
      </c>
      <c r="F19" s="30">
        <v>3817.28</v>
      </c>
      <c r="G19" s="30">
        <v>1081.1099999999999</v>
      </c>
    </row>
    <row r="20" spans="2:7" x14ac:dyDescent="0.35">
      <c r="B20" s="75">
        <v>45679</v>
      </c>
      <c r="C20" s="4">
        <v>2.59</v>
      </c>
      <c r="D20" s="30">
        <v>3.01</v>
      </c>
      <c r="E20" s="30">
        <v>2751.8</v>
      </c>
      <c r="F20" s="30">
        <v>3838.19</v>
      </c>
      <c r="G20" s="30">
        <v>1082.3399999999999</v>
      </c>
    </row>
    <row r="21" spans="2:7" x14ac:dyDescent="0.35">
      <c r="B21" s="75">
        <v>45680</v>
      </c>
      <c r="C21" s="4">
        <v>2.61</v>
      </c>
      <c r="D21" s="30">
        <v>2.99</v>
      </c>
      <c r="E21" s="30">
        <v>2744.25</v>
      </c>
      <c r="F21" s="30">
        <v>3856.17</v>
      </c>
      <c r="G21" s="30">
        <v>1081.3399999999999</v>
      </c>
    </row>
    <row r="22" spans="2:7" x14ac:dyDescent="0.35">
      <c r="B22" s="75">
        <v>45681</v>
      </c>
      <c r="C22" s="4">
        <v>2.6</v>
      </c>
      <c r="D22" s="30">
        <v>2.96</v>
      </c>
      <c r="E22" s="30">
        <v>2776.8</v>
      </c>
      <c r="F22" s="30">
        <v>3856.78</v>
      </c>
      <c r="G22" s="30">
        <v>1090.02</v>
      </c>
    </row>
    <row r="23" spans="2:7" x14ac:dyDescent="0.35">
      <c r="B23" s="75">
        <v>45684</v>
      </c>
      <c r="C23" s="4">
        <v>2.66</v>
      </c>
      <c r="D23" s="30">
        <v>3.04</v>
      </c>
      <c r="E23" s="30">
        <v>2742.3998999999999</v>
      </c>
      <c r="F23" s="30">
        <v>3813.33</v>
      </c>
      <c r="G23" s="30">
        <v>1087.54</v>
      </c>
    </row>
    <row r="24" spans="2:7" x14ac:dyDescent="0.35">
      <c r="B24" s="75">
        <v>45685</v>
      </c>
      <c r="C24" s="4">
        <v>2.66</v>
      </c>
      <c r="D24" s="30">
        <v>2.99</v>
      </c>
      <c r="E24" s="30">
        <v>2751.8998999999999</v>
      </c>
      <c r="F24" s="30">
        <v>3836.25</v>
      </c>
      <c r="G24" s="30">
        <v>1089.1300000000001</v>
      </c>
    </row>
    <row r="25" spans="2:7" x14ac:dyDescent="0.35">
      <c r="B25" s="75">
        <v>45686</v>
      </c>
      <c r="C25" s="4">
        <v>2.68</v>
      </c>
      <c r="D25" s="30">
        <v>2.96</v>
      </c>
      <c r="E25" s="30">
        <v>2756.3</v>
      </c>
      <c r="F25" s="30">
        <v>3828.45</v>
      </c>
      <c r="G25" s="30">
        <v>1092.31</v>
      </c>
    </row>
    <row r="26" spans="2:7" x14ac:dyDescent="0.35">
      <c r="B26" s="75">
        <v>45687</v>
      </c>
      <c r="C26" s="4">
        <v>2.67</v>
      </c>
      <c r="D26" s="30">
        <v>2.97</v>
      </c>
      <c r="E26" s="30">
        <v>2787.25</v>
      </c>
      <c r="F26" s="30">
        <v>3853.49</v>
      </c>
      <c r="G26" s="30">
        <v>1095.75</v>
      </c>
    </row>
    <row r="27" spans="2:7" x14ac:dyDescent="0.35">
      <c r="B27" s="75">
        <v>45688</v>
      </c>
      <c r="C27" s="4">
        <v>2.68</v>
      </c>
      <c r="D27" s="30">
        <v>3.02</v>
      </c>
      <c r="E27" s="30">
        <v>2812.05</v>
      </c>
      <c r="F27" s="30">
        <v>3836.58</v>
      </c>
      <c r="G27" s="30">
        <v>1093.3699999999999</v>
      </c>
    </row>
    <row r="28" spans="2:7" x14ac:dyDescent="0.35">
      <c r="B28" s="75">
        <v>45691</v>
      </c>
      <c r="C28" s="4">
        <v>2.73</v>
      </c>
      <c r="D28" s="30">
        <v>3.14</v>
      </c>
      <c r="E28" s="30">
        <v>2826.1001000000001</v>
      </c>
      <c r="F28" s="30">
        <v>3796.53</v>
      </c>
      <c r="G28" s="30">
        <v>1073.72</v>
      </c>
    </row>
    <row r="29" spans="2:7" x14ac:dyDescent="0.35">
      <c r="B29" s="75">
        <v>45692</v>
      </c>
      <c r="C29" s="4">
        <v>2.71</v>
      </c>
      <c r="D29" s="30">
        <v>3.08</v>
      </c>
      <c r="E29" s="30">
        <v>2843.55</v>
      </c>
      <c r="F29" s="30">
        <v>3826.36</v>
      </c>
      <c r="G29" s="30">
        <v>1092.93</v>
      </c>
    </row>
    <row r="30" spans="2:7" x14ac:dyDescent="0.35">
      <c r="B30" s="75">
        <v>45693</v>
      </c>
      <c r="C30" s="4">
        <v>2.69</v>
      </c>
      <c r="D30" s="30">
        <v>3.03</v>
      </c>
      <c r="E30" s="30">
        <v>2871.1498999999999</v>
      </c>
      <c r="F30" s="30">
        <v>3848.65</v>
      </c>
      <c r="G30" s="30">
        <v>1095.79</v>
      </c>
    </row>
    <row r="31" spans="2:7" x14ac:dyDescent="0.35">
      <c r="B31" s="75">
        <v>45694</v>
      </c>
      <c r="C31" s="4">
        <v>2.66</v>
      </c>
      <c r="D31" s="30">
        <v>2.97</v>
      </c>
      <c r="E31" s="30">
        <v>2838.95</v>
      </c>
      <c r="F31" s="30">
        <v>3864.03</v>
      </c>
      <c r="G31" s="30">
        <v>1102.25</v>
      </c>
    </row>
    <row r="32" spans="2:7" x14ac:dyDescent="0.35">
      <c r="B32" s="75">
        <v>45695</v>
      </c>
      <c r="C32" s="4">
        <v>2.67</v>
      </c>
      <c r="D32" s="30">
        <v>2.96</v>
      </c>
      <c r="E32" s="30">
        <v>2874.6498999999999</v>
      </c>
      <c r="F32" s="30">
        <v>3832.82</v>
      </c>
      <c r="G32" s="30">
        <v>1108.48</v>
      </c>
    </row>
    <row r="33" spans="2:7" x14ac:dyDescent="0.35">
      <c r="B33" s="75">
        <v>45698</v>
      </c>
      <c r="C33" s="4">
        <v>2.66</v>
      </c>
      <c r="D33" s="30">
        <v>2.99</v>
      </c>
      <c r="E33" s="30">
        <v>2904.45</v>
      </c>
      <c r="F33" s="30">
        <v>3854.09</v>
      </c>
      <c r="G33" s="30">
        <v>1108.46</v>
      </c>
    </row>
    <row r="34" spans="2:7" x14ac:dyDescent="0.35">
      <c r="B34" s="75">
        <v>45699</v>
      </c>
      <c r="C34" s="4">
        <v>2.66</v>
      </c>
      <c r="D34" s="30">
        <v>2.92</v>
      </c>
      <c r="E34" s="30">
        <v>2895.3998999999999</v>
      </c>
      <c r="F34" s="30">
        <v>3854.96</v>
      </c>
      <c r="G34" s="30">
        <v>1104.6300000000001</v>
      </c>
    </row>
    <row r="35" spans="2:7" x14ac:dyDescent="0.35">
      <c r="B35" s="75">
        <v>45700</v>
      </c>
      <c r="C35" s="4">
        <v>2.65</v>
      </c>
      <c r="D35" s="30">
        <v>2.98</v>
      </c>
      <c r="E35" s="30">
        <v>2891.5</v>
      </c>
      <c r="F35" s="30">
        <v>3848.18</v>
      </c>
      <c r="G35" s="30">
        <v>1111.01</v>
      </c>
    </row>
    <row r="36" spans="2:7" x14ac:dyDescent="0.35">
      <c r="B36" s="75">
        <v>45701</v>
      </c>
      <c r="C36" s="4">
        <v>2.65</v>
      </c>
      <c r="D36" s="30">
        <v>2.97</v>
      </c>
      <c r="E36" s="30">
        <v>2915.3</v>
      </c>
      <c r="F36" s="30">
        <v>3894.24</v>
      </c>
      <c r="G36" s="30">
        <v>1113.25</v>
      </c>
    </row>
    <row r="37" spans="2:7" x14ac:dyDescent="0.35">
      <c r="B37" s="75">
        <v>45702</v>
      </c>
      <c r="C37" s="4">
        <v>2.62</v>
      </c>
      <c r="D37" s="30">
        <v>2.92</v>
      </c>
      <c r="E37" s="30">
        <v>2921.25</v>
      </c>
      <c r="F37" s="30">
        <v>3898.87</v>
      </c>
      <c r="G37" s="30">
        <v>1125.23</v>
      </c>
    </row>
    <row r="38" spans="2:7" x14ac:dyDescent="0.35">
      <c r="B38" s="75">
        <v>45705</v>
      </c>
      <c r="C38" s="4">
        <v>2.62</v>
      </c>
      <c r="D38" s="30">
        <v>2.89</v>
      </c>
      <c r="E38" s="30">
        <v>2900.55</v>
      </c>
      <c r="F38" s="30">
        <v>3902.14</v>
      </c>
      <c r="G38" s="30">
        <v>1130.6099999999999</v>
      </c>
    </row>
    <row r="39" spans="2:7" x14ac:dyDescent="0.35">
      <c r="B39" s="75">
        <v>45706</v>
      </c>
      <c r="C39" s="4">
        <v>2.62</v>
      </c>
      <c r="D39" s="30">
        <v>2.76</v>
      </c>
      <c r="E39" s="30">
        <v>2927.1001000000001</v>
      </c>
      <c r="F39" s="30">
        <v>3910.71</v>
      </c>
      <c r="G39" s="30">
        <v>1138.92</v>
      </c>
    </row>
    <row r="40" spans="2:7" x14ac:dyDescent="0.35">
      <c r="B40" s="75">
        <v>45707</v>
      </c>
      <c r="C40" s="4">
        <v>2.68</v>
      </c>
      <c r="D40" s="30">
        <v>2.74</v>
      </c>
      <c r="E40" s="30">
        <v>2936.8501000000001</v>
      </c>
      <c r="F40" s="30">
        <v>3906.82</v>
      </c>
      <c r="G40" s="30">
        <v>1136.8699999999999</v>
      </c>
    </row>
    <row r="41" spans="2:7" x14ac:dyDescent="0.35">
      <c r="B41" s="75">
        <v>45708</v>
      </c>
      <c r="C41" s="4">
        <v>2.66</v>
      </c>
      <c r="D41" s="30">
        <v>2.76</v>
      </c>
      <c r="E41" s="30">
        <v>2932.05</v>
      </c>
      <c r="F41" s="30">
        <v>3893.65</v>
      </c>
      <c r="G41" s="30">
        <v>1132.45</v>
      </c>
    </row>
    <row r="42" spans="2:7" x14ac:dyDescent="0.35">
      <c r="B42" s="75">
        <v>45709</v>
      </c>
      <c r="C42" s="4">
        <v>2.78</v>
      </c>
      <c r="D42" s="30">
        <v>2.8</v>
      </c>
      <c r="E42" s="30">
        <v>2934.1498999999999</v>
      </c>
      <c r="F42" s="30">
        <v>3843.08</v>
      </c>
      <c r="G42" s="30">
        <v>1147.3</v>
      </c>
    </row>
    <row r="43" spans="2:7" x14ac:dyDescent="0.35">
      <c r="B43" s="75">
        <v>45712</v>
      </c>
      <c r="C43" s="4">
        <v>2.78</v>
      </c>
      <c r="D43" s="30">
        <v>2.81</v>
      </c>
      <c r="E43" s="30">
        <v>2931.8998999999999</v>
      </c>
      <c r="F43" s="30">
        <v>3828.18</v>
      </c>
      <c r="G43" s="30">
        <v>1135.74</v>
      </c>
    </row>
    <row r="44" spans="2:7" x14ac:dyDescent="0.35">
      <c r="B44" s="75">
        <v>45713</v>
      </c>
      <c r="C44" s="4">
        <v>2.84</v>
      </c>
      <c r="D44" s="30">
        <v>2.81</v>
      </c>
      <c r="E44" s="30">
        <v>2933.25</v>
      </c>
      <c r="F44" s="30">
        <v>3814.35</v>
      </c>
      <c r="G44" s="30">
        <v>1122.3800000000001</v>
      </c>
    </row>
    <row r="45" spans="2:7" x14ac:dyDescent="0.35">
      <c r="B45" s="75">
        <v>45714</v>
      </c>
      <c r="C45" s="4">
        <v>2.81</v>
      </c>
      <c r="D45" s="30">
        <v>2.8</v>
      </c>
      <c r="E45" s="30">
        <v>2901</v>
      </c>
      <c r="F45" s="30">
        <v>3821.04</v>
      </c>
      <c r="G45" s="30">
        <v>1135.4100000000001</v>
      </c>
    </row>
    <row r="46" spans="2:7" x14ac:dyDescent="0.35">
      <c r="B46" s="75">
        <v>45715</v>
      </c>
      <c r="C46" s="4">
        <v>2.81</v>
      </c>
      <c r="D46" s="30">
        <v>2.8</v>
      </c>
      <c r="E46" s="30">
        <v>2880.8</v>
      </c>
      <c r="F46" s="30">
        <v>3767.35</v>
      </c>
      <c r="G46" s="30">
        <v>1124.03</v>
      </c>
    </row>
    <row r="47" spans="2:7" x14ac:dyDescent="0.35">
      <c r="B47" s="75">
        <v>45716</v>
      </c>
      <c r="C47" s="4">
        <v>2.87</v>
      </c>
      <c r="D47" s="30">
        <v>2.89</v>
      </c>
      <c r="E47" s="30">
        <v>2834.55</v>
      </c>
      <c r="F47" s="30">
        <v>3805.33</v>
      </c>
      <c r="G47" s="30">
        <v>1097.25</v>
      </c>
    </row>
    <row r="48" spans="2:7" x14ac:dyDescent="0.35">
      <c r="B48" s="75">
        <v>45719</v>
      </c>
      <c r="C48" s="4">
        <v>2.94</v>
      </c>
      <c r="D48" s="30">
        <v>2.8</v>
      </c>
      <c r="E48" s="30">
        <v>2880.7</v>
      </c>
      <c r="F48" s="30">
        <v>3770.34</v>
      </c>
      <c r="G48" s="30">
        <v>1097.3699999999999</v>
      </c>
    </row>
    <row r="49" spans="2:7" x14ac:dyDescent="0.35">
      <c r="B49" s="75">
        <v>45720</v>
      </c>
      <c r="C49" s="4">
        <v>2.99</v>
      </c>
      <c r="D49" s="30">
        <v>2.9</v>
      </c>
      <c r="E49" s="30">
        <v>2905.8998999999999</v>
      </c>
      <c r="F49" s="30">
        <v>3724.69</v>
      </c>
      <c r="G49" s="30">
        <v>1093</v>
      </c>
    </row>
    <row r="50" spans="2:7" x14ac:dyDescent="0.35">
      <c r="B50" s="75">
        <v>45721</v>
      </c>
      <c r="C50" s="4">
        <v>2.88</v>
      </c>
      <c r="D50" s="30">
        <v>2.74</v>
      </c>
      <c r="E50" s="30">
        <v>2913.25</v>
      </c>
      <c r="F50" s="30">
        <v>3777.64</v>
      </c>
      <c r="G50" s="30">
        <v>1115.55</v>
      </c>
    </row>
    <row r="51" spans="2:7" x14ac:dyDescent="0.35">
      <c r="B51" s="75">
        <v>45722</v>
      </c>
      <c r="C51" s="4">
        <v>2.99</v>
      </c>
      <c r="D51" s="30">
        <v>2.82</v>
      </c>
      <c r="E51" s="30">
        <v>2922.2</v>
      </c>
      <c r="F51" s="30">
        <v>3730.93</v>
      </c>
      <c r="G51" s="30">
        <v>1131.26</v>
      </c>
    </row>
    <row r="52" spans="2:7" x14ac:dyDescent="0.35">
      <c r="B52" s="75">
        <v>45723</v>
      </c>
      <c r="C52" s="4">
        <v>2.97</v>
      </c>
      <c r="D52" s="30">
        <v>2.89</v>
      </c>
      <c r="E52" s="30">
        <v>2931.1498999999999</v>
      </c>
      <c r="F52" s="30">
        <v>3740.37</v>
      </c>
      <c r="G52" s="30">
        <v>1128.55</v>
      </c>
    </row>
    <row r="53" spans="2:7" x14ac:dyDescent="0.35">
      <c r="B53" s="75">
        <v>45726</v>
      </c>
      <c r="C53" s="4">
        <v>3.16</v>
      </c>
      <c r="D53" s="30">
        <v>2.95</v>
      </c>
      <c r="E53" s="30">
        <v>2910.2</v>
      </c>
      <c r="F53" s="30">
        <v>3651.48</v>
      </c>
      <c r="G53" s="30">
        <v>1113.06</v>
      </c>
    </row>
    <row r="54" spans="2:7" x14ac:dyDescent="0.35">
      <c r="B54" s="75">
        <v>45727</v>
      </c>
      <c r="C54" s="4">
        <v>3.22</v>
      </c>
      <c r="D54" s="30">
        <v>2.99</v>
      </c>
      <c r="E54" s="30">
        <v>2916.8998999999999</v>
      </c>
      <c r="F54" s="30">
        <v>3623.17</v>
      </c>
      <c r="G54" s="30">
        <v>1109.1600000000001</v>
      </c>
    </row>
    <row r="55" spans="2:7" x14ac:dyDescent="0.35">
      <c r="B55" s="75">
        <v>45728</v>
      </c>
      <c r="C55" s="4">
        <v>3.2</v>
      </c>
      <c r="D55" s="30">
        <v>3</v>
      </c>
      <c r="E55" s="30">
        <v>2924.8</v>
      </c>
      <c r="F55" s="30">
        <v>3643.01</v>
      </c>
      <c r="G55" s="30">
        <v>1111.1300000000001</v>
      </c>
    </row>
    <row r="56" spans="2:7" x14ac:dyDescent="0.35">
      <c r="B56" s="75">
        <v>45729</v>
      </c>
      <c r="C56" s="4">
        <v>3.4</v>
      </c>
      <c r="D56" s="30">
        <v>3.1</v>
      </c>
      <c r="E56" s="30">
        <v>2974.05</v>
      </c>
      <c r="F56" s="30">
        <v>3599.67</v>
      </c>
      <c r="G56" s="30">
        <v>1106.07</v>
      </c>
    </row>
    <row r="57" spans="2:7" x14ac:dyDescent="0.35">
      <c r="B57" s="75">
        <v>45730</v>
      </c>
      <c r="C57" s="4">
        <v>3.25</v>
      </c>
      <c r="D57" s="30">
        <v>3.14</v>
      </c>
      <c r="E57" s="30">
        <v>2978.05</v>
      </c>
      <c r="F57" s="30">
        <v>3665.71</v>
      </c>
      <c r="G57" s="30">
        <v>1119.6099999999999</v>
      </c>
    </row>
    <row r="58" spans="2:7" x14ac:dyDescent="0.35">
      <c r="B58" s="75">
        <v>45733</v>
      </c>
      <c r="C58" s="4">
        <v>3.18</v>
      </c>
      <c r="D58" s="30">
        <v>3.14</v>
      </c>
      <c r="E58" s="30">
        <v>2996.5</v>
      </c>
      <c r="F58" s="30">
        <v>3697.21</v>
      </c>
      <c r="G58" s="30">
        <v>1131.44</v>
      </c>
    </row>
    <row r="59" spans="2:7" x14ac:dyDescent="0.35">
      <c r="B59" s="75">
        <v>45734</v>
      </c>
      <c r="C59" s="4">
        <v>3.23</v>
      </c>
      <c r="D59" s="30">
        <v>3.08</v>
      </c>
      <c r="E59" s="30">
        <v>3025.8</v>
      </c>
      <c r="F59" s="30">
        <v>3672.57</v>
      </c>
      <c r="G59" s="30">
        <v>1145.17</v>
      </c>
    </row>
    <row r="60" spans="2:7" x14ac:dyDescent="0.35">
      <c r="B60" s="75">
        <v>45735</v>
      </c>
      <c r="C60" s="4">
        <v>3.19</v>
      </c>
      <c r="D60" s="30">
        <v>3.07</v>
      </c>
      <c r="E60" s="30">
        <v>3027.55</v>
      </c>
      <c r="F60" s="30">
        <v>3701.86</v>
      </c>
      <c r="G60" s="30">
        <v>1143.29</v>
      </c>
    </row>
    <row r="61" spans="2:7" x14ac:dyDescent="0.35">
      <c r="B61" s="75">
        <v>45736</v>
      </c>
      <c r="C61" s="4">
        <v>3.17</v>
      </c>
      <c r="D61" s="30">
        <v>3.04</v>
      </c>
      <c r="E61" s="30">
        <v>3038.1498999999999</v>
      </c>
      <c r="F61" s="30">
        <v>3693.55</v>
      </c>
      <c r="G61" s="30">
        <v>1140.69</v>
      </c>
    </row>
    <row r="62" spans="2:7" x14ac:dyDescent="0.35">
      <c r="B62" s="75">
        <v>45737</v>
      </c>
      <c r="C62" s="4">
        <v>3.21</v>
      </c>
      <c r="D62" s="30">
        <v>3.08</v>
      </c>
      <c r="E62" s="30">
        <v>3013.7</v>
      </c>
      <c r="F62" s="30">
        <v>3689.85</v>
      </c>
      <c r="G62" s="30">
        <v>1131.3800000000001</v>
      </c>
    </row>
    <row r="63" spans="2:7" x14ac:dyDescent="0.35">
      <c r="B63" s="75">
        <v>45740</v>
      </c>
      <c r="C63" s="4">
        <v>3.05</v>
      </c>
      <c r="D63" s="30">
        <v>3.09</v>
      </c>
      <c r="E63" s="30">
        <v>3007.75</v>
      </c>
      <c r="F63" s="30">
        <v>3735.73</v>
      </c>
      <c r="G63" s="30">
        <v>1136.01</v>
      </c>
    </row>
    <row r="64" spans="2:7" x14ac:dyDescent="0.35">
      <c r="B64" s="75">
        <v>45741</v>
      </c>
      <c r="C64" s="4">
        <v>3.09</v>
      </c>
      <c r="D64" s="30">
        <v>3.08</v>
      </c>
      <c r="E64" s="30">
        <v>3025.2</v>
      </c>
      <c r="F64" s="30">
        <v>3746.87</v>
      </c>
      <c r="G64" s="30">
        <v>1129.4100000000001</v>
      </c>
    </row>
    <row r="65" spans="2:7" x14ac:dyDescent="0.35">
      <c r="B65" s="75">
        <v>45742</v>
      </c>
      <c r="C65" s="4">
        <v>3.19</v>
      </c>
      <c r="D65" s="30">
        <v>3.09</v>
      </c>
      <c r="E65" s="30">
        <v>3013.25</v>
      </c>
      <c r="F65" s="30">
        <v>3709.19</v>
      </c>
      <c r="G65" s="30">
        <v>1131.54</v>
      </c>
    </row>
    <row r="66" spans="2:7" x14ac:dyDescent="0.35">
      <c r="B66" s="75">
        <v>45743</v>
      </c>
      <c r="C66" s="4">
        <v>3.27</v>
      </c>
      <c r="D66" s="30">
        <v>3.21</v>
      </c>
      <c r="E66" s="30">
        <v>3056.55</v>
      </c>
      <c r="F66" s="30">
        <v>3696.16</v>
      </c>
      <c r="G66" s="30">
        <v>1130.54</v>
      </c>
    </row>
    <row r="67" spans="2:7" x14ac:dyDescent="0.35">
      <c r="B67" s="75">
        <v>45744</v>
      </c>
      <c r="C67" s="4">
        <v>3.47</v>
      </c>
      <c r="D67" s="30">
        <v>3.27</v>
      </c>
      <c r="E67" s="30">
        <v>3071.6001000000001</v>
      </c>
      <c r="F67" s="30">
        <v>3634.71</v>
      </c>
      <c r="G67" s="30">
        <v>1120.72</v>
      </c>
    </row>
    <row r="68" spans="2:7" x14ac:dyDescent="0.35">
      <c r="B68" s="75">
        <v>45747</v>
      </c>
      <c r="C68" s="4">
        <v>3.55</v>
      </c>
      <c r="D68" s="30">
        <v>3.28</v>
      </c>
      <c r="E68" s="30">
        <v>3115.1001000000001</v>
      </c>
      <c r="F68" s="30">
        <v>3628.64</v>
      </c>
      <c r="G68" s="30">
        <v>1101.4000000000001</v>
      </c>
    </row>
    <row r="69" spans="2:7" x14ac:dyDescent="0.35">
      <c r="B69" s="75">
        <v>45748</v>
      </c>
      <c r="C69" s="4">
        <v>3.5</v>
      </c>
      <c r="D69" s="30">
        <v>3.29</v>
      </c>
      <c r="E69" s="30">
        <v>3133.7</v>
      </c>
      <c r="F69" s="30">
        <v>3649.56</v>
      </c>
      <c r="G69" s="30">
        <v>1110.6600000000001</v>
      </c>
    </row>
    <row r="70" spans="2:7" x14ac:dyDescent="0.35">
      <c r="B70" s="75">
        <v>45749</v>
      </c>
      <c r="C70" s="4">
        <v>3.42</v>
      </c>
      <c r="D70" s="30">
        <v>3.29</v>
      </c>
      <c r="E70" s="30">
        <v>3119.75</v>
      </c>
      <c r="F70" s="30">
        <v>3668.53</v>
      </c>
      <c r="G70" s="30">
        <v>1111.68</v>
      </c>
    </row>
    <row r="71" spans="2:7" x14ac:dyDescent="0.35">
      <c r="B71" s="75">
        <v>45750</v>
      </c>
      <c r="C71" s="4">
        <v>4.01</v>
      </c>
      <c r="D71" s="30">
        <v>3.5</v>
      </c>
      <c r="E71" s="30">
        <v>3118.1001000000001</v>
      </c>
      <c r="F71" s="30">
        <v>3532.64</v>
      </c>
      <c r="G71" s="30">
        <v>1102.78</v>
      </c>
    </row>
    <row r="72" spans="2:7" x14ac:dyDescent="0.35">
      <c r="B72" s="75">
        <v>45751</v>
      </c>
      <c r="C72" s="4">
        <v>4.45</v>
      </c>
      <c r="D72" s="30">
        <v>3.79</v>
      </c>
      <c r="E72" s="30">
        <v>3054.5</v>
      </c>
      <c r="F72" s="30">
        <v>3326.28</v>
      </c>
      <c r="G72" s="30">
        <v>1087.5899999999999</v>
      </c>
    </row>
    <row r="73" spans="2:7" x14ac:dyDescent="0.35">
      <c r="B73" s="75">
        <v>45754</v>
      </c>
      <c r="C73" s="4">
        <v>4.6100000000000003</v>
      </c>
      <c r="D73" s="30">
        <v>4.1900000000000004</v>
      </c>
      <c r="E73" s="30">
        <v>3014.75</v>
      </c>
      <c r="F73" s="30">
        <v>3267</v>
      </c>
      <c r="G73" s="30">
        <v>1001.49</v>
      </c>
    </row>
    <row r="74" spans="2:7" x14ac:dyDescent="0.35">
      <c r="B74" s="75">
        <v>45755</v>
      </c>
      <c r="C74" s="4">
        <v>4.57</v>
      </c>
      <c r="D74" s="30">
        <v>4.03</v>
      </c>
      <c r="E74" s="30">
        <v>3015.3998999999999</v>
      </c>
      <c r="F74" s="30">
        <v>3254.24</v>
      </c>
      <c r="G74" s="30">
        <v>1002.6</v>
      </c>
    </row>
    <row r="75" spans="2:7" x14ac:dyDescent="0.35">
      <c r="B75" s="75">
        <v>45756</v>
      </c>
      <c r="C75" s="4">
        <v>4.37</v>
      </c>
      <c r="D75" s="30">
        <v>4.29</v>
      </c>
      <c r="E75" s="30">
        <v>3075.5</v>
      </c>
      <c r="F75" s="30">
        <v>3464.76</v>
      </c>
      <c r="G75" s="30">
        <v>993.45</v>
      </c>
    </row>
    <row r="76" spans="2:7" x14ac:dyDescent="0.35">
      <c r="B76" s="75">
        <v>45757</v>
      </c>
      <c r="C76" s="4">
        <v>4.42</v>
      </c>
      <c r="D76" s="30">
        <v>3.95</v>
      </c>
      <c r="E76" s="30">
        <v>3143.1498999999999</v>
      </c>
      <c r="F76" s="30">
        <v>3421.91</v>
      </c>
      <c r="G76" s="30">
        <v>1028.8599999999999</v>
      </c>
    </row>
    <row r="77" spans="2:7" x14ac:dyDescent="0.35">
      <c r="B77" s="75">
        <v>45758</v>
      </c>
      <c r="C77" s="4">
        <v>4.26</v>
      </c>
      <c r="D77" s="30">
        <v>4.12</v>
      </c>
      <c r="E77" s="30">
        <v>3230.5</v>
      </c>
      <c r="F77" s="30">
        <v>3471.27</v>
      </c>
      <c r="G77" s="30">
        <v>1045.2</v>
      </c>
    </row>
    <row r="78" spans="2:7" x14ac:dyDescent="0.35">
      <c r="B78" s="75">
        <v>45761</v>
      </c>
      <c r="C78" s="4">
        <v>4.1399999999999997</v>
      </c>
      <c r="D78" s="30">
        <v>4.04</v>
      </c>
      <c r="E78" s="30">
        <v>3204.2</v>
      </c>
      <c r="F78" s="30">
        <v>3514.16</v>
      </c>
      <c r="G78" s="30">
        <v>1060.22</v>
      </c>
    </row>
    <row r="79" spans="2:7" x14ac:dyDescent="0.35">
      <c r="B79" s="75">
        <v>45762</v>
      </c>
      <c r="C79" s="4">
        <v>4.09</v>
      </c>
      <c r="D79" s="30">
        <v>3.92</v>
      </c>
      <c r="E79" s="30">
        <v>3219.6001000000001</v>
      </c>
      <c r="F79" s="30">
        <v>3522.8</v>
      </c>
      <c r="G79" s="30">
        <v>1070.26</v>
      </c>
    </row>
    <row r="80" spans="2:7" x14ac:dyDescent="0.35">
      <c r="B80" s="75">
        <v>45763</v>
      </c>
      <c r="C80" s="4">
        <v>4.16</v>
      </c>
      <c r="D80" s="30">
        <v>3.91</v>
      </c>
      <c r="E80" s="30">
        <v>3322.8998999999999</v>
      </c>
      <c r="F80" s="30">
        <v>3468.47</v>
      </c>
      <c r="G80" s="30">
        <v>1059.0999999999999</v>
      </c>
    </row>
    <row r="81" spans="2:7" x14ac:dyDescent="0.35">
      <c r="B81" s="75">
        <v>45764</v>
      </c>
      <c r="C81" s="4">
        <v>4.0199999999999996</v>
      </c>
      <c r="D81" s="30">
        <v>3.87</v>
      </c>
      <c r="E81" s="30">
        <v>3305.6498999999999</v>
      </c>
      <c r="F81" s="30">
        <v>3474.06</v>
      </c>
      <c r="G81" s="30">
        <v>1067.07</v>
      </c>
    </row>
    <row r="82" spans="2:7" x14ac:dyDescent="0.35">
      <c r="B82" s="75">
        <v>45765</v>
      </c>
      <c r="C82" s="4"/>
      <c r="D82" s="30"/>
      <c r="E82" s="77" t="e">
        <v>#N/A</v>
      </c>
      <c r="F82" s="30">
        <v>3476.06</v>
      </c>
      <c r="G82" s="30">
        <v>1068.5899999999999</v>
      </c>
    </row>
    <row r="83" spans="2:7" x14ac:dyDescent="0.35">
      <c r="B83" s="75">
        <v>45768</v>
      </c>
      <c r="C83" s="4">
        <v>4.16</v>
      </c>
      <c r="D83" s="30">
        <v>3.87</v>
      </c>
      <c r="E83" s="77" t="e">
        <v>#N/A</v>
      </c>
      <c r="F83" s="30">
        <v>3424.33</v>
      </c>
      <c r="G83" s="30">
        <v>1071.95</v>
      </c>
    </row>
    <row r="84" spans="2:7" x14ac:dyDescent="0.35">
      <c r="B84" s="75">
        <v>45769</v>
      </c>
      <c r="C84" s="4">
        <v>3.99</v>
      </c>
      <c r="D84" s="30">
        <v>3.86</v>
      </c>
      <c r="E84" s="30">
        <v>3433.55</v>
      </c>
      <c r="F84" s="30">
        <v>3487.99</v>
      </c>
      <c r="G84" s="30">
        <v>1073.79</v>
      </c>
    </row>
    <row r="85" spans="2:7" x14ac:dyDescent="0.35">
      <c r="B85" s="75">
        <v>45770</v>
      </c>
      <c r="C85" s="4">
        <v>3.75</v>
      </c>
      <c r="D85" s="30">
        <v>3.58</v>
      </c>
      <c r="E85" s="30">
        <v>3262.95</v>
      </c>
      <c r="F85" s="30">
        <v>3537.97</v>
      </c>
      <c r="G85" s="30">
        <v>1096.05</v>
      </c>
    </row>
    <row r="86" spans="2:7" x14ac:dyDescent="0.35">
      <c r="B86" s="75">
        <v>45771</v>
      </c>
      <c r="C86" s="4">
        <v>3.73</v>
      </c>
      <c r="D86" s="30">
        <v>3.6</v>
      </c>
      <c r="E86" s="30">
        <v>3314.75</v>
      </c>
      <c r="F86" s="30">
        <v>3596.16</v>
      </c>
      <c r="G86" s="30">
        <v>1092.98</v>
      </c>
    </row>
    <row r="87" spans="2:7" x14ac:dyDescent="0.35">
      <c r="B87" s="75">
        <v>45772</v>
      </c>
      <c r="C87" s="4">
        <v>3.67</v>
      </c>
      <c r="D87" s="30">
        <v>3.54</v>
      </c>
      <c r="E87" s="30">
        <v>3277.3</v>
      </c>
      <c r="F87" s="30">
        <v>3618.48</v>
      </c>
      <c r="G87" s="30">
        <v>1097.0999999999999</v>
      </c>
    </row>
    <row r="88" spans="2:7" x14ac:dyDescent="0.35">
      <c r="B88" s="75">
        <v>45775</v>
      </c>
      <c r="C88" s="4">
        <v>3.73</v>
      </c>
      <c r="D88" s="30">
        <v>3.51</v>
      </c>
      <c r="E88" s="30">
        <v>3296.3</v>
      </c>
      <c r="F88" s="30">
        <v>3628.48</v>
      </c>
      <c r="G88" s="30">
        <v>1102.57</v>
      </c>
    </row>
    <row r="89" spans="2:7" x14ac:dyDescent="0.35">
      <c r="B89" s="75">
        <v>45776</v>
      </c>
      <c r="C89" s="4">
        <v>3.74</v>
      </c>
      <c r="D89" s="30">
        <v>3.52</v>
      </c>
      <c r="E89" s="30">
        <v>3305.05</v>
      </c>
      <c r="F89" s="30">
        <v>3647.21</v>
      </c>
      <c r="G89" s="30">
        <v>1105.99</v>
      </c>
    </row>
    <row r="90" spans="2:7" x14ac:dyDescent="0.35">
      <c r="B90" s="75">
        <v>45777</v>
      </c>
      <c r="C90" s="4">
        <v>3.94</v>
      </c>
      <c r="D90" s="30">
        <v>3.7</v>
      </c>
      <c r="E90" s="30">
        <v>3302.05</v>
      </c>
      <c r="F90" s="30">
        <v>3655.52</v>
      </c>
      <c r="G90" s="30">
        <v>1112.8399999999999</v>
      </c>
    </row>
    <row r="91" spans="2:7" x14ac:dyDescent="0.35">
      <c r="B91" s="75">
        <v>45778</v>
      </c>
      <c r="C91" s="4">
        <v>3.78</v>
      </c>
      <c r="D91" s="30">
        <v>3.7</v>
      </c>
      <c r="E91" s="30">
        <v>3214.75</v>
      </c>
      <c r="F91" s="30">
        <v>3663.74</v>
      </c>
      <c r="G91" s="30">
        <v>1111.97</v>
      </c>
    </row>
    <row r="92" spans="2:7" x14ac:dyDescent="0.35">
      <c r="B92" s="75">
        <v>45779</v>
      </c>
      <c r="C92" s="4">
        <v>3.6</v>
      </c>
      <c r="D92" s="30">
        <v>3.65</v>
      </c>
      <c r="E92" s="30">
        <v>3249.7</v>
      </c>
      <c r="F92" s="30">
        <v>3724.62</v>
      </c>
      <c r="G92" s="30">
        <v>1133.27</v>
      </c>
    </row>
    <row r="93" spans="2:7" x14ac:dyDescent="0.35">
      <c r="B93" s="75">
        <v>45782</v>
      </c>
      <c r="C93" s="4">
        <v>3.6</v>
      </c>
      <c r="D93" s="30">
        <v>3.65</v>
      </c>
      <c r="E93" s="77" t="e">
        <v>#N/A</v>
      </c>
      <c r="F93" s="30">
        <v>3707.38</v>
      </c>
      <c r="G93" s="30">
        <v>1139.5899999999999</v>
      </c>
    </row>
    <row r="94" spans="2:7" x14ac:dyDescent="0.35">
      <c r="B94" s="75">
        <v>45783</v>
      </c>
      <c r="C94" s="4">
        <v>3.66</v>
      </c>
      <c r="D94" s="30">
        <v>3.63</v>
      </c>
      <c r="E94" s="30">
        <v>3391.45</v>
      </c>
      <c r="F94" s="30">
        <v>3687.16</v>
      </c>
      <c r="G94" s="30">
        <v>1137.42</v>
      </c>
    </row>
    <row r="95" spans="2:7" x14ac:dyDescent="0.35">
      <c r="B95" s="75">
        <v>45784</v>
      </c>
      <c r="C95" s="4">
        <v>3.67</v>
      </c>
      <c r="D95" s="30">
        <v>3.62</v>
      </c>
      <c r="E95" s="30">
        <v>3392.25</v>
      </c>
      <c r="F95" s="30">
        <v>3697.54</v>
      </c>
      <c r="G95" s="30">
        <v>1137.4100000000001</v>
      </c>
    </row>
    <row r="96" spans="2:7" x14ac:dyDescent="0.35">
      <c r="B96" s="75">
        <v>45785</v>
      </c>
      <c r="C96" s="4">
        <v>3.51</v>
      </c>
      <c r="D96" s="30">
        <v>3.55</v>
      </c>
      <c r="E96" s="30">
        <v>3352.3</v>
      </c>
      <c r="F96" s="30">
        <v>3707.89</v>
      </c>
      <c r="G96" s="30">
        <v>1133.58</v>
      </c>
    </row>
    <row r="97" spans="2:7" x14ac:dyDescent="0.35">
      <c r="B97" s="75">
        <v>45786</v>
      </c>
      <c r="C97" s="4">
        <v>3.53</v>
      </c>
      <c r="D97" s="30">
        <v>3.49</v>
      </c>
      <c r="E97" s="30">
        <v>3324.55</v>
      </c>
      <c r="F97" s="30">
        <v>3711.68</v>
      </c>
      <c r="G97" s="30">
        <v>1138.4000000000001</v>
      </c>
    </row>
    <row r="98" spans="2:7" x14ac:dyDescent="0.35">
      <c r="B98" s="75">
        <v>45789</v>
      </c>
      <c r="C98" s="4">
        <v>3.15</v>
      </c>
      <c r="D98" s="30">
        <v>3.27</v>
      </c>
      <c r="E98" s="30">
        <v>3235.3998999999999</v>
      </c>
      <c r="F98" s="30">
        <v>3793.7</v>
      </c>
      <c r="G98" s="30">
        <v>1161.8499999999999</v>
      </c>
    </row>
    <row r="99" spans="2:7" x14ac:dyDescent="0.35">
      <c r="B99" s="75">
        <v>45790</v>
      </c>
      <c r="C99" s="4">
        <v>3.09</v>
      </c>
      <c r="D99" s="30">
        <v>3.23</v>
      </c>
      <c r="E99" s="30">
        <v>3227.95</v>
      </c>
      <c r="F99" s="30">
        <v>3823.07</v>
      </c>
      <c r="G99" s="30">
        <v>1156.82</v>
      </c>
    </row>
    <row r="100" spans="2:7" x14ac:dyDescent="0.35">
      <c r="B100" s="75">
        <v>45791</v>
      </c>
      <c r="C100" s="4">
        <v>3.1</v>
      </c>
      <c r="D100" s="30">
        <v>3.19</v>
      </c>
      <c r="E100" s="30">
        <v>3191.95</v>
      </c>
      <c r="F100" s="30">
        <v>3830.71</v>
      </c>
      <c r="G100" s="30">
        <v>1173.6500000000001</v>
      </c>
    </row>
    <row r="101" spans="2:7" x14ac:dyDescent="0.35">
      <c r="B101" s="75">
        <v>45792</v>
      </c>
      <c r="C101" s="4">
        <v>3.2</v>
      </c>
      <c r="D101" s="30">
        <v>3.28</v>
      </c>
      <c r="E101" s="30">
        <v>3191.05</v>
      </c>
      <c r="F101" s="30">
        <v>3842.19</v>
      </c>
      <c r="G101" s="30">
        <v>1173.53</v>
      </c>
    </row>
    <row r="102" spans="2:7" x14ac:dyDescent="0.35">
      <c r="B102" s="75">
        <v>45793</v>
      </c>
      <c r="C102" s="4">
        <v>3.16</v>
      </c>
      <c r="D102" s="30">
        <v>3.3</v>
      </c>
      <c r="E102" s="30">
        <v>3182.95</v>
      </c>
      <c r="F102" s="30">
        <v>3863.29</v>
      </c>
      <c r="G102" s="30">
        <v>1172.3800000000001</v>
      </c>
    </row>
    <row r="103" spans="2:7" x14ac:dyDescent="0.35">
      <c r="B103" s="75">
        <v>45796</v>
      </c>
      <c r="C103" s="4">
        <v>3.21</v>
      </c>
      <c r="D103" s="30">
        <v>3.32</v>
      </c>
      <c r="E103" s="30">
        <v>3230.1498999999999</v>
      </c>
      <c r="F103" s="30">
        <v>3874.12</v>
      </c>
      <c r="G103" s="30">
        <v>1166.6400000000001</v>
      </c>
    </row>
    <row r="104" spans="2:7" x14ac:dyDescent="0.35">
      <c r="B104" s="75">
        <v>45797</v>
      </c>
      <c r="C104" s="4">
        <v>3.2</v>
      </c>
      <c r="D104" s="30">
        <v>3.28</v>
      </c>
      <c r="E104" s="30">
        <v>3261.55</v>
      </c>
      <c r="F104" s="30">
        <v>3870.03</v>
      </c>
      <c r="G104" s="30">
        <v>1167.46</v>
      </c>
    </row>
    <row r="105" spans="2:7" x14ac:dyDescent="0.35">
      <c r="B105" s="75">
        <v>45798</v>
      </c>
      <c r="C105" s="4">
        <v>3.25</v>
      </c>
      <c r="D105" s="30">
        <v>3.26</v>
      </c>
      <c r="E105" s="30">
        <v>3299.6498999999999</v>
      </c>
      <c r="F105" s="30">
        <v>3829.82</v>
      </c>
      <c r="G105" s="30">
        <v>1174.56</v>
      </c>
    </row>
    <row r="106" spans="2:7" x14ac:dyDescent="0.35">
      <c r="B106" s="75">
        <v>45799</v>
      </c>
      <c r="C106" s="4">
        <v>3.32</v>
      </c>
      <c r="D106" s="30">
        <v>3.31</v>
      </c>
      <c r="E106" s="30">
        <v>3284</v>
      </c>
      <c r="F106" s="30">
        <v>3818.9</v>
      </c>
      <c r="G106" s="30">
        <v>1165.3800000000001</v>
      </c>
    </row>
    <row r="107" spans="2:7" x14ac:dyDescent="0.35">
      <c r="B107" s="75">
        <v>45800</v>
      </c>
      <c r="C107" s="4">
        <v>3.4</v>
      </c>
      <c r="D107" s="30">
        <v>3.42</v>
      </c>
      <c r="E107" s="30">
        <v>3342.6498999999999</v>
      </c>
      <c r="F107" s="30">
        <v>3802.77</v>
      </c>
      <c r="G107" s="30">
        <v>1170.98</v>
      </c>
    </row>
    <row r="108" spans="2:7" x14ac:dyDescent="0.35">
      <c r="B108" s="75">
        <v>45803</v>
      </c>
      <c r="C108" s="4">
        <v>3.4</v>
      </c>
      <c r="D108" s="30">
        <v>3.41</v>
      </c>
      <c r="E108" s="77" t="e">
        <v>#N/A</v>
      </c>
      <c r="F108" s="30">
        <v>3813.89</v>
      </c>
      <c r="G108" s="30">
        <v>1170.1300000000001</v>
      </c>
    </row>
    <row r="109" spans="2:7" x14ac:dyDescent="0.35">
      <c r="B109" s="75">
        <v>45804</v>
      </c>
      <c r="C109" s="4">
        <v>3.24</v>
      </c>
      <c r="D109" s="30">
        <v>3.37</v>
      </c>
      <c r="E109" s="30">
        <v>3296.7</v>
      </c>
      <c r="F109" s="30">
        <v>3869.06</v>
      </c>
      <c r="G109" s="30">
        <v>1164.0999999999999</v>
      </c>
    </row>
    <row r="110" spans="2:7" x14ac:dyDescent="0.35">
      <c r="B110" s="75">
        <v>45805</v>
      </c>
      <c r="C110" s="4">
        <v>3.23</v>
      </c>
      <c r="D110" s="30">
        <v>3.33</v>
      </c>
      <c r="E110" s="30">
        <v>3300.8501000000001</v>
      </c>
      <c r="F110" s="30">
        <v>3845.7</v>
      </c>
      <c r="G110" s="30">
        <v>1163.8399999999999</v>
      </c>
    </row>
    <row r="111" spans="2:7" x14ac:dyDescent="0.35">
      <c r="B111" s="75">
        <v>45806</v>
      </c>
      <c r="C111" s="4">
        <v>3.22</v>
      </c>
      <c r="D111" s="30">
        <v>3.28</v>
      </c>
      <c r="E111" s="30">
        <v>3312.3998999999999</v>
      </c>
      <c r="F111" s="30">
        <v>3862.34</v>
      </c>
      <c r="G111" s="30">
        <v>1170.1600000000001</v>
      </c>
    </row>
    <row r="112" spans="2:7" x14ac:dyDescent="0.35">
      <c r="B112" s="75">
        <v>45807</v>
      </c>
      <c r="C112" s="4">
        <v>3.31</v>
      </c>
      <c r="D112" s="30">
        <v>3.26</v>
      </c>
      <c r="E112" s="30">
        <v>3277.55</v>
      </c>
      <c r="F112" s="30">
        <v>3863.48</v>
      </c>
      <c r="G112" s="30">
        <v>1157.3399999999999</v>
      </c>
    </row>
    <row r="113" spans="2:7" x14ac:dyDescent="0.35">
      <c r="B113" s="75">
        <v>45808</v>
      </c>
      <c r="C113" s="4">
        <v>3.32</v>
      </c>
      <c r="D113" s="30">
        <v>3.27</v>
      </c>
      <c r="E113" s="77" t="e">
        <v>#N/A</v>
      </c>
      <c r="F113" s="30" t="e">
        <v>#N/A</v>
      </c>
      <c r="G113" s="30" t="e">
        <v>#N/A</v>
      </c>
    </row>
    <row r="114" spans="2:7" x14ac:dyDescent="0.35">
      <c r="B114" s="75">
        <v>45810</v>
      </c>
      <c r="C114" s="4">
        <v>3.27</v>
      </c>
      <c r="D114" s="30">
        <v>3.26</v>
      </c>
      <c r="E114" s="30">
        <v>3370.8501000000001</v>
      </c>
      <c r="F114" s="30">
        <v>3881.41</v>
      </c>
      <c r="G114" s="30">
        <v>1153.77</v>
      </c>
    </row>
    <row r="115" spans="2:7" x14ac:dyDescent="0.35">
      <c r="B115" s="75">
        <v>45811</v>
      </c>
      <c r="C115" s="4">
        <v>3.19</v>
      </c>
      <c r="D115" s="30">
        <v>3.23</v>
      </c>
      <c r="E115" s="30">
        <v>3334.75</v>
      </c>
      <c r="F115" s="30">
        <v>3894.53</v>
      </c>
      <c r="G115" s="30">
        <v>1158.1300000000001</v>
      </c>
    </row>
    <row r="116" spans="2:7" x14ac:dyDescent="0.35">
      <c r="B116" s="75">
        <v>45812</v>
      </c>
      <c r="C116" s="4">
        <v>3.23</v>
      </c>
      <c r="D116" s="30">
        <v>3.16</v>
      </c>
      <c r="E116" s="30">
        <v>3364.6001000000001</v>
      </c>
      <c r="F116" s="30">
        <v>3903.91</v>
      </c>
      <c r="G116" s="30">
        <v>1172.45</v>
      </c>
    </row>
    <row r="117" spans="2:7" x14ac:dyDescent="0.35">
      <c r="B117" s="75">
        <v>45813</v>
      </c>
      <c r="C117" s="4">
        <v>3.18</v>
      </c>
      <c r="D117" s="30">
        <v>3.06</v>
      </c>
      <c r="E117" s="30">
        <v>3374.6001000000001</v>
      </c>
      <c r="F117" s="30">
        <v>3889.67</v>
      </c>
      <c r="G117" s="30">
        <v>1182.68</v>
      </c>
    </row>
    <row r="118" spans="2:7" x14ac:dyDescent="0.35">
      <c r="B118" s="75">
        <v>45814</v>
      </c>
      <c r="C118" s="4">
        <v>3.09</v>
      </c>
      <c r="D118" s="30">
        <v>3.07</v>
      </c>
      <c r="E118" s="30">
        <v>3339.8998999999999</v>
      </c>
      <c r="F118" s="30">
        <v>3914.72</v>
      </c>
      <c r="G118" s="30">
        <v>1182.93</v>
      </c>
    </row>
    <row r="119" spans="2:7" x14ac:dyDescent="0.35">
      <c r="B119" s="75">
        <v>45817</v>
      </c>
      <c r="C119" s="4">
        <v>3.12</v>
      </c>
      <c r="D119" s="30">
        <v>3.05</v>
      </c>
      <c r="E119" s="30">
        <v>3319.3</v>
      </c>
      <c r="F119" s="30">
        <v>3919.17</v>
      </c>
      <c r="G119" s="30">
        <v>1193.78</v>
      </c>
    </row>
    <row r="120" spans="2:7" x14ac:dyDescent="0.35">
      <c r="B120" s="75">
        <v>45818</v>
      </c>
      <c r="C120" s="4">
        <v>3.12</v>
      </c>
      <c r="D120" s="30">
        <v>3.06</v>
      </c>
      <c r="E120" s="30">
        <v>3337.7</v>
      </c>
      <c r="F120" s="30">
        <v>3934.94</v>
      </c>
      <c r="G120" s="30">
        <v>1201.1300000000001</v>
      </c>
    </row>
    <row r="121" spans="2:7" x14ac:dyDescent="0.35">
      <c r="B121" s="75">
        <v>45819</v>
      </c>
      <c r="C121" s="4">
        <v>3.12</v>
      </c>
      <c r="D121" s="30">
        <v>3.04</v>
      </c>
      <c r="E121" s="30">
        <v>3329.7</v>
      </c>
      <c r="F121" s="30">
        <v>3929.36</v>
      </c>
      <c r="G121" s="30">
        <v>1208.98</v>
      </c>
    </row>
    <row r="122" spans="2:7" x14ac:dyDescent="0.35">
      <c r="B122" s="75">
        <v>45820</v>
      </c>
      <c r="C122" s="4">
        <v>3.17</v>
      </c>
      <c r="D122" s="30">
        <v>3.09</v>
      </c>
      <c r="E122" s="30">
        <v>3391.3998999999999</v>
      </c>
      <c r="F122" s="30">
        <v>3944.58</v>
      </c>
      <c r="G122" s="30">
        <v>1202.74</v>
      </c>
    </row>
    <row r="123" spans="2:7" x14ac:dyDescent="0.35">
      <c r="B123" s="75">
        <v>45821</v>
      </c>
      <c r="C123" s="4">
        <v>3.18</v>
      </c>
      <c r="D123" s="30">
        <v>3.13</v>
      </c>
      <c r="E123" s="30">
        <v>3435.3501000000001</v>
      </c>
      <c r="F123" s="30">
        <v>3900.9</v>
      </c>
      <c r="G123" s="30">
        <v>1190.03</v>
      </c>
    </row>
    <row r="124" spans="2:7" x14ac:dyDescent="0.35">
      <c r="B124" s="75">
        <v>45824</v>
      </c>
      <c r="C124" s="4">
        <v>3.1</v>
      </c>
      <c r="D124" s="30">
        <v>3.13</v>
      </c>
      <c r="E124" s="30">
        <v>3397.6001000000001</v>
      </c>
      <c r="F124" s="30">
        <v>3936.03</v>
      </c>
      <c r="G124" s="30">
        <v>1198.18</v>
      </c>
    </row>
    <row r="125" spans="2:7" x14ac:dyDescent="0.35">
      <c r="B125" s="75">
        <v>45825</v>
      </c>
      <c r="C125" s="4">
        <v>3.17</v>
      </c>
      <c r="D125" s="30">
        <v>3.12</v>
      </c>
      <c r="E125" s="30">
        <v>3388.45</v>
      </c>
      <c r="F125" s="30">
        <v>3901.81</v>
      </c>
      <c r="G125" s="30">
        <v>1196.96</v>
      </c>
    </row>
    <row r="126" spans="2:7" x14ac:dyDescent="0.35">
      <c r="B126" s="75">
        <v>45826</v>
      </c>
      <c r="C126" s="4">
        <v>3.16</v>
      </c>
      <c r="D126" s="30">
        <v>3.15</v>
      </c>
      <c r="E126" s="30">
        <v>3391.5</v>
      </c>
      <c r="F126" s="30">
        <v>3899.46</v>
      </c>
      <c r="G126" s="30">
        <v>1193.45</v>
      </c>
    </row>
    <row r="127" spans="2:7" x14ac:dyDescent="0.35">
      <c r="B127" s="75">
        <v>45827</v>
      </c>
      <c r="C127" s="4">
        <v>3.16</v>
      </c>
      <c r="D127" s="30">
        <v>3.22</v>
      </c>
      <c r="E127" s="30">
        <v>3368.8998999999999</v>
      </c>
      <c r="F127" s="30">
        <v>3887.09</v>
      </c>
      <c r="G127" s="30">
        <v>1177.31</v>
      </c>
    </row>
    <row r="128" spans="2:7" x14ac:dyDescent="0.35">
      <c r="B128" s="75">
        <v>45828</v>
      </c>
      <c r="C128" s="4">
        <v>3.13</v>
      </c>
      <c r="D128" s="30">
        <v>3.2</v>
      </c>
      <c r="E128" s="30">
        <v>3368.25</v>
      </c>
      <c r="F128" s="30">
        <v>3881.69</v>
      </c>
      <c r="G128" s="30">
        <v>1189.8499999999999</v>
      </c>
    </row>
    <row r="129" spans="2:7" x14ac:dyDescent="0.35">
      <c r="B129" s="75">
        <v>45831</v>
      </c>
      <c r="C129" s="4">
        <v>3.12</v>
      </c>
      <c r="D129" s="30">
        <v>3.22</v>
      </c>
      <c r="E129" s="30">
        <v>3380.55</v>
      </c>
      <c r="F129" s="30">
        <v>3905.86</v>
      </c>
      <c r="G129" s="30">
        <v>1182.25</v>
      </c>
    </row>
    <row r="130" spans="2:7" x14ac:dyDescent="0.35">
      <c r="B130" s="75">
        <v>45832</v>
      </c>
      <c r="C130" s="4">
        <v>3.06</v>
      </c>
      <c r="D130" s="30">
        <v>3.14</v>
      </c>
      <c r="E130" s="30">
        <v>3302.5</v>
      </c>
      <c r="F130" s="30">
        <v>3957.83</v>
      </c>
      <c r="G130" s="30">
        <v>1211.8399999999999</v>
      </c>
    </row>
    <row r="131" spans="2:7" x14ac:dyDescent="0.35">
      <c r="B131" s="75">
        <v>45833</v>
      </c>
      <c r="C131" s="4">
        <v>3.04</v>
      </c>
      <c r="D131" s="30">
        <v>3.14</v>
      </c>
      <c r="E131" s="30">
        <v>3318.25</v>
      </c>
      <c r="F131" s="30">
        <v>3950.11</v>
      </c>
      <c r="G131" s="30">
        <v>1220.72</v>
      </c>
    </row>
    <row r="132" spans="2:7" x14ac:dyDescent="0.35">
      <c r="B132" s="75">
        <v>45834</v>
      </c>
      <c r="C132" s="4">
        <v>3.04</v>
      </c>
      <c r="D132" s="30">
        <v>3.2</v>
      </c>
      <c r="E132" s="30">
        <v>3318.7</v>
      </c>
      <c r="F132" s="30">
        <v>3984.5</v>
      </c>
      <c r="G132" s="30">
        <v>1226.95</v>
      </c>
    </row>
    <row r="133" spans="2:7" x14ac:dyDescent="0.35">
      <c r="B133" s="75">
        <v>45835</v>
      </c>
      <c r="C133" s="4">
        <v>3.02</v>
      </c>
      <c r="D133" s="30">
        <v>3.19</v>
      </c>
      <c r="E133" s="30">
        <v>3271.75</v>
      </c>
      <c r="F133" s="30">
        <v>4009.04</v>
      </c>
      <c r="G133" s="30">
        <v>1228.53</v>
      </c>
    </row>
    <row r="134" spans="2:7" x14ac:dyDescent="0.35">
      <c r="B134" s="75">
        <v>45838</v>
      </c>
      <c r="C134" s="4">
        <v>2.96</v>
      </c>
      <c r="D134" s="30">
        <v>3.1</v>
      </c>
      <c r="E134" s="30">
        <v>3287.45</v>
      </c>
      <c r="F134" s="30">
        <v>4026.44</v>
      </c>
      <c r="G134" s="30">
        <v>1222.78</v>
      </c>
    </row>
    <row r="135" spans="2:7" x14ac:dyDescent="0.35">
      <c r="B135" s="75">
        <v>45839</v>
      </c>
      <c r="C135" s="4">
        <v>2.91</v>
      </c>
      <c r="D135" s="30">
        <v>3.1</v>
      </c>
      <c r="E135" s="30">
        <v>3349</v>
      </c>
      <c r="F135" s="30">
        <v>4021.57</v>
      </c>
      <c r="G135" s="30">
        <v>1229.25</v>
      </c>
    </row>
    <row r="136" spans="2:7" x14ac:dyDescent="0.35">
      <c r="B136" s="75">
        <v>45840</v>
      </c>
      <c r="C136" s="4">
        <v>2.88</v>
      </c>
      <c r="D136" s="30">
        <v>3.05</v>
      </c>
      <c r="E136" s="30">
        <v>3335.7</v>
      </c>
      <c r="F136" s="30">
        <v>4036.25</v>
      </c>
      <c r="G136" s="30">
        <v>1230.24</v>
      </c>
    </row>
    <row r="137" spans="2:7" x14ac:dyDescent="0.35">
      <c r="B137" s="75">
        <v>45841</v>
      </c>
      <c r="C137" s="4">
        <v>2.8</v>
      </c>
      <c r="D137" s="30">
        <v>3.02</v>
      </c>
      <c r="E137" s="30">
        <v>3332.1498999999999</v>
      </c>
      <c r="F137" s="30">
        <v>4063.04</v>
      </c>
      <c r="G137" s="30">
        <v>1236.97</v>
      </c>
    </row>
    <row r="138" spans="2:7" x14ac:dyDescent="0.35">
      <c r="B138" s="75">
        <v>45842</v>
      </c>
      <c r="C138" s="4">
        <v>2.8</v>
      </c>
      <c r="D138" s="30">
        <v>3.05</v>
      </c>
      <c r="E138" s="30">
        <v>3331.8998999999999</v>
      </c>
      <c r="F138" s="30">
        <v>4061.43</v>
      </c>
      <c r="G138" s="30">
        <v>1231.6300000000001</v>
      </c>
    </row>
    <row r="139" spans="2:7" x14ac:dyDescent="0.35">
      <c r="B139" s="75">
        <v>45845</v>
      </c>
      <c r="C139" s="4">
        <v>2.86</v>
      </c>
      <c r="D139" s="30">
        <v>3.02</v>
      </c>
      <c r="E139" s="30">
        <v>3315.3501000000001</v>
      </c>
      <c r="F139" s="30">
        <v>4035.12</v>
      </c>
      <c r="G139" s="30">
        <v>1226.19</v>
      </c>
    </row>
    <row r="140" spans="2:7" x14ac:dyDescent="0.35">
      <c r="B140" s="75">
        <v>45846</v>
      </c>
      <c r="C140" s="4">
        <v>2.92</v>
      </c>
      <c r="D140" s="30">
        <v>2.98</v>
      </c>
      <c r="E140" s="30">
        <v>3314.75</v>
      </c>
      <c r="F140" s="30">
        <v>4030.01</v>
      </c>
      <c r="G140" s="30">
        <v>1231.54</v>
      </c>
    </row>
    <row r="141" spans="2:7" x14ac:dyDescent="0.35">
      <c r="B141" s="75">
        <v>45847</v>
      </c>
      <c r="C141" s="4">
        <v>2.94</v>
      </c>
      <c r="D141" s="30">
        <v>2.95</v>
      </c>
      <c r="E141" s="30">
        <v>3300.1498999999999</v>
      </c>
      <c r="F141" s="30">
        <v>4055.89</v>
      </c>
      <c r="G141" s="30">
        <v>1227.8699999999999</v>
      </c>
    </row>
    <row r="142" spans="2:7" x14ac:dyDescent="0.35">
      <c r="B142" s="75">
        <v>45848</v>
      </c>
      <c r="C142" s="4">
        <v>2.92</v>
      </c>
      <c r="D142" s="30">
        <v>2.88</v>
      </c>
      <c r="E142" s="30">
        <v>3312.6001000000001</v>
      </c>
      <c r="F142" s="30">
        <v>4063.96</v>
      </c>
      <c r="G142" s="30">
        <v>1231.26</v>
      </c>
    </row>
    <row r="143" spans="2:7" x14ac:dyDescent="0.35">
      <c r="B143" s="75">
        <v>45849</v>
      </c>
      <c r="C143" s="4">
        <v>2.97</v>
      </c>
      <c r="D143" s="30">
        <v>2.89</v>
      </c>
      <c r="E143" s="30">
        <v>3352.1001000000001</v>
      </c>
      <c r="F143" s="30">
        <v>4046.84</v>
      </c>
      <c r="G143" s="30">
        <v>1229.1300000000001</v>
      </c>
    </row>
    <row r="144" spans="2:7" x14ac:dyDescent="0.35">
      <c r="B144" s="75">
        <v>45852</v>
      </c>
      <c r="C144" s="4">
        <v>2.95</v>
      </c>
      <c r="D144" s="30">
        <v>2.92</v>
      </c>
      <c r="E144" s="30">
        <v>3351.1498999999999</v>
      </c>
      <c r="F144" s="30">
        <v>4051.5</v>
      </c>
      <c r="G144" s="30">
        <v>1228.5899999999999</v>
      </c>
    </row>
    <row r="145" spans="2:7" x14ac:dyDescent="0.35">
      <c r="B145" s="75">
        <v>45853</v>
      </c>
      <c r="C145" s="4">
        <v>2.95</v>
      </c>
      <c r="D145" s="30">
        <v>2.93</v>
      </c>
      <c r="E145" s="30">
        <v>3345.1001000000001</v>
      </c>
      <c r="F145" s="30">
        <v>4031.2</v>
      </c>
      <c r="G145" s="30">
        <v>1240.45</v>
      </c>
    </row>
    <row r="146" spans="2:7" x14ac:dyDescent="0.35">
      <c r="B146" s="75">
        <v>45854</v>
      </c>
      <c r="C146" s="4">
        <v>3</v>
      </c>
      <c r="D146" s="30">
        <v>2.98</v>
      </c>
      <c r="E146" s="30">
        <v>3323.8</v>
      </c>
      <c r="F146" s="30">
        <v>4035.77</v>
      </c>
      <c r="G146" s="30">
        <v>1239.53</v>
      </c>
    </row>
    <row r="147" spans="2:7" x14ac:dyDescent="0.35">
      <c r="B147" s="75">
        <v>45855</v>
      </c>
      <c r="C147" s="4">
        <v>2.91</v>
      </c>
      <c r="D147" s="30">
        <v>2.97</v>
      </c>
      <c r="E147" s="30">
        <v>3318.5</v>
      </c>
      <c r="F147" s="30">
        <v>4060.51</v>
      </c>
      <c r="G147" s="30">
        <v>1241.25</v>
      </c>
    </row>
    <row r="148" spans="2:7" x14ac:dyDescent="0.35">
      <c r="B148" s="75">
        <v>45856</v>
      </c>
      <c r="C148" s="4">
        <v>2.93</v>
      </c>
      <c r="D148" s="30">
        <v>2.95</v>
      </c>
      <c r="E148" s="30">
        <v>3355.1001000000001</v>
      </c>
      <c r="F148" s="30">
        <v>4065.68</v>
      </c>
      <c r="G148" s="30">
        <v>1249.3800000000001</v>
      </c>
    </row>
    <row r="149" spans="2:7" x14ac:dyDescent="0.35">
      <c r="B149" s="75">
        <v>45859</v>
      </c>
      <c r="C149" s="4">
        <v>2.89</v>
      </c>
      <c r="D149" s="30">
        <v>2.98</v>
      </c>
      <c r="E149" s="30">
        <v>3386.2</v>
      </c>
      <c r="F149" s="30">
        <v>4072.14</v>
      </c>
      <c r="G149" s="30">
        <v>1253.46</v>
      </c>
    </row>
    <row r="150" spans="2:7" x14ac:dyDescent="0.35">
      <c r="B150" s="75">
        <v>45860</v>
      </c>
      <c r="C150" s="4">
        <v>2.9</v>
      </c>
      <c r="D150" s="30">
        <v>2.99</v>
      </c>
      <c r="E150" s="30">
        <v>3409.8501000000001</v>
      </c>
      <c r="F150" s="30">
        <v>4074.99</v>
      </c>
      <c r="G150" s="30">
        <v>1248.05</v>
      </c>
    </row>
    <row r="151" spans="2:7" x14ac:dyDescent="0.35">
      <c r="B151" s="75">
        <v>45861</v>
      </c>
      <c r="C151" s="4">
        <v>2.83</v>
      </c>
      <c r="D151" s="30">
        <v>2.96</v>
      </c>
      <c r="E151" s="30">
        <v>3413.55</v>
      </c>
      <c r="F151" s="30">
        <v>4115.24</v>
      </c>
      <c r="G151" s="30">
        <v>1265.1600000000001</v>
      </c>
    </row>
    <row r="152" spans="2:7" x14ac:dyDescent="0.35">
      <c r="B152" s="75">
        <v>45862</v>
      </c>
      <c r="C152" s="4">
        <v>2.82</v>
      </c>
      <c r="D152" s="30">
        <v>2.82</v>
      </c>
      <c r="E152" s="30">
        <v>3365.8501000000001</v>
      </c>
      <c r="F152" s="30">
        <v>4124.25</v>
      </c>
      <c r="G152" s="30">
        <v>1267.29</v>
      </c>
    </row>
    <row r="153" spans="2:7" x14ac:dyDescent="0.35">
      <c r="B153" s="75">
        <v>45863</v>
      </c>
      <c r="C153" s="4">
        <v>2.84</v>
      </c>
      <c r="D153" s="30">
        <v>2.78</v>
      </c>
      <c r="E153" s="30">
        <v>3343.5</v>
      </c>
      <c r="F153" s="30">
        <v>4127.47</v>
      </c>
      <c r="G153" s="30">
        <v>1257.78</v>
      </c>
    </row>
    <row r="154" spans="2:7" x14ac:dyDescent="0.35">
      <c r="B154" s="75">
        <v>45866</v>
      </c>
      <c r="C154" s="4">
        <v>2.82</v>
      </c>
      <c r="D154" s="30">
        <v>2.75</v>
      </c>
      <c r="E154" s="30">
        <v>3305.25</v>
      </c>
      <c r="F154" s="30">
        <v>4119.12</v>
      </c>
      <c r="G154" s="30">
        <v>1255.44</v>
      </c>
    </row>
    <row r="155" spans="2:7" x14ac:dyDescent="0.35">
      <c r="B155" s="75">
        <v>45867</v>
      </c>
      <c r="C155" s="4">
        <v>2.86</v>
      </c>
      <c r="D155" s="30">
        <v>2.73</v>
      </c>
      <c r="E155" s="30">
        <v>3316.5</v>
      </c>
      <c r="F155" s="30">
        <v>4102.8</v>
      </c>
      <c r="G155" s="30">
        <v>1252.31</v>
      </c>
    </row>
    <row r="156" spans="2:7" x14ac:dyDescent="0.35">
      <c r="B156" s="75">
        <v>45868</v>
      </c>
      <c r="C156" s="4">
        <v>2.89</v>
      </c>
      <c r="D156" s="30">
        <v>2.71</v>
      </c>
      <c r="E156" s="30">
        <v>3304.3</v>
      </c>
      <c r="F156" s="30">
        <v>4095.58</v>
      </c>
      <c r="G156" s="30">
        <v>1252.47</v>
      </c>
    </row>
    <row r="157" spans="2:7" x14ac:dyDescent="0.35">
      <c r="B157" s="75">
        <v>45869</v>
      </c>
      <c r="C157" s="4">
        <v>2.86</v>
      </c>
      <c r="D157" s="30">
        <v>2.72</v>
      </c>
      <c r="E157" s="30">
        <v>3298.8501000000001</v>
      </c>
      <c r="F157" s="30">
        <v>4076.04</v>
      </c>
      <c r="G157" s="30">
        <v>1243.23</v>
      </c>
    </row>
    <row r="158" spans="2:7" x14ac:dyDescent="0.35">
      <c r="B158" s="75">
        <v>45870</v>
      </c>
      <c r="C158" s="4">
        <v>3.13</v>
      </c>
      <c r="D158" s="30">
        <v>2.81</v>
      </c>
      <c r="E158" s="30">
        <v>3346.8501000000001</v>
      </c>
      <c r="F158" s="30">
        <v>4022.69</v>
      </c>
      <c r="G158" s="30">
        <v>1226.18</v>
      </c>
    </row>
    <row r="159" spans="2:7" x14ac:dyDescent="0.35">
      <c r="B159" s="75">
        <v>45873</v>
      </c>
      <c r="C159" s="4">
        <v>3.02</v>
      </c>
      <c r="D159" s="30">
        <v>2.82</v>
      </c>
      <c r="E159" s="30">
        <v>3380.05</v>
      </c>
      <c r="F159" s="30">
        <v>4072.66</v>
      </c>
      <c r="G159" s="30">
        <v>1237.05</v>
      </c>
    </row>
    <row r="160" spans="2:7" x14ac:dyDescent="0.35">
      <c r="B160" s="75">
        <v>45874</v>
      </c>
      <c r="C160" s="4">
        <v>2.98</v>
      </c>
      <c r="D160" s="30">
        <v>2.81</v>
      </c>
      <c r="E160" s="30">
        <v>3375.3</v>
      </c>
      <c r="F160" s="30">
        <v>4063.3</v>
      </c>
      <c r="G160" s="30">
        <v>1246.0999999999999</v>
      </c>
    </row>
    <row r="161" spans="2:7" x14ac:dyDescent="0.35">
      <c r="B161" s="75">
        <v>45875</v>
      </c>
      <c r="C161" s="4">
        <v>2.98</v>
      </c>
      <c r="D161" s="30">
        <v>2.8</v>
      </c>
      <c r="E161" s="30">
        <v>3372</v>
      </c>
      <c r="F161" s="30">
        <v>4093.26</v>
      </c>
      <c r="G161" s="30">
        <v>1244.43</v>
      </c>
    </row>
    <row r="162" spans="2:7" x14ac:dyDescent="0.35">
      <c r="B162" s="75">
        <v>45876</v>
      </c>
      <c r="C162" s="4">
        <v>2.95</v>
      </c>
      <c r="D162" s="30">
        <v>2.74</v>
      </c>
      <c r="E162" s="30">
        <v>3383.75</v>
      </c>
      <c r="F162" s="30">
        <v>4098.08</v>
      </c>
      <c r="G162" s="30">
        <v>1260.46</v>
      </c>
    </row>
    <row r="163" spans="2:7" x14ac:dyDescent="0.35">
      <c r="B163" s="75">
        <v>45877</v>
      </c>
      <c r="C163" s="4">
        <v>2.94</v>
      </c>
      <c r="D163" s="30">
        <v>2.72</v>
      </c>
      <c r="E163" s="30">
        <v>3394.1498999999999</v>
      </c>
      <c r="F163" s="30">
        <v>4125.3</v>
      </c>
      <c r="G163" s="30">
        <v>1253.79</v>
      </c>
    </row>
    <row r="164" spans="2:7" x14ac:dyDescent="0.35">
      <c r="B164" s="75">
        <v>45880</v>
      </c>
      <c r="C164" s="4">
        <v>2.94</v>
      </c>
      <c r="D164" s="30">
        <v>2.7</v>
      </c>
      <c r="E164" s="30">
        <v>3356.3998999999999</v>
      </c>
      <c r="F164" s="30">
        <v>4113.1099999999997</v>
      </c>
      <c r="G164" s="30">
        <v>1255.6500000000001</v>
      </c>
    </row>
    <row r="165" spans="2:7" x14ac:dyDescent="0.35">
      <c r="B165" s="75">
        <v>45881</v>
      </c>
      <c r="C165" s="4">
        <v>2.93</v>
      </c>
      <c r="D165" s="30">
        <v>2.68</v>
      </c>
      <c r="E165" s="30">
        <v>3343.3</v>
      </c>
      <c r="F165" s="30">
        <v>4156.4799999999996</v>
      </c>
      <c r="G165" s="30">
        <v>1257.27</v>
      </c>
    </row>
    <row r="166" spans="2:7" x14ac:dyDescent="0.35">
      <c r="B166" s="75">
        <v>45882</v>
      </c>
      <c r="C166" s="4">
        <v>2.9</v>
      </c>
      <c r="D166" s="30">
        <v>2.69</v>
      </c>
      <c r="E166" s="30">
        <v>3364.3998999999999</v>
      </c>
      <c r="F166" s="30">
        <v>4177.97</v>
      </c>
      <c r="G166" s="30">
        <v>1276.97</v>
      </c>
    </row>
    <row r="167" spans="2:7" x14ac:dyDescent="0.35">
      <c r="B167" s="75">
        <v>45883</v>
      </c>
      <c r="C167" s="4">
        <v>2.89</v>
      </c>
      <c r="D167" s="30">
        <v>2.64</v>
      </c>
      <c r="E167" s="30">
        <v>3343.8501000000001</v>
      </c>
      <c r="F167" s="30">
        <v>4174.17</v>
      </c>
      <c r="G167" s="30">
        <v>1271.97</v>
      </c>
    </row>
    <row r="168" spans="2:7" x14ac:dyDescent="0.35">
      <c r="B168" s="75">
        <v>45884</v>
      </c>
      <c r="C168" s="4">
        <v>2.88</v>
      </c>
      <c r="D168" s="30">
        <v>2.61</v>
      </c>
      <c r="E168" s="30">
        <v>3335.5</v>
      </c>
      <c r="F168" s="30">
        <v>4174.5600000000004</v>
      </c>
      <c r="G168" s="30">
        <v>1272.43</v>
      </c>
    </row>
    <row r="169" spans="2:7" x14ac:dyDescent="0.35">
      <c r="B169" s="75">
        <v>45887</v>
      </c>
      <c r="C169" s="4">
        <v>2.88</v>
      </c>
      <c r="D169" s="30">
        <v>2.63</v>
      </c>
      <c r="E169" s="30">
        <v>3332.3998999999999</v>
      </c>
      <c r="F169" s="30">
        <v>4170.72</v>
      </c>
      <c r="G169" s="30">
        <v>1273.0899999999999</v>
      </c>
    </row>
    <row r="170" spans="2:7" x14ac:dyDescent="0.35">
      <c r="B170" s="75">
        <v>45888</v>
      </c>
      <c r="C170" s="4">
        <v>2.9</v>
      </c>
      <c r="D170" s="30">
        <v>2.66</v>
      </c>
      <c r="E170" s="30">
        <v>3334.45</v>
      </c>
      <c r="F170" s="30">
        <v>4155.0200000000004</v>
      </c>
      <c r="G170" s="30">
        <v>1270.73</v>
      </c>
    </row>
    <row r="171" spans="2:7" x14ac:dyDescent="0.35">
      <c r="B171" s="75">
        <v>45889</v>
      </c>
      <c r="C171" s="4">
        <v>2.94</v>
      </c>
      <c r="D171" s="30">
        <v>2.73</v>
      </c>
      <c r="E171" s="30">
        <v>3344.6498999999999</v>
      </c>
      <c r="F171" s="30">
        <v>4148.83</v>
      </c>
      <c r="G171" s="30">
        <v>1259.8800000000001</v>
      </c>
    </row>
    <row r="172" spans="2:7" x14ac:dyDescent="0.35">
      <c r="B172" s="75">
        <v>45890</v>
      </c>
      <c r="C172" s="4">
        <v>2.95</v>
      </c>
      <c r="D172" s="30">
        <v>2.73</v>
      </c>
      <c r="E172" s="30">
        <v>3338.3</v>
      </c>
      <c r="F172" s="30">
        <v>4132.08</v>
      </c>
      <c r="G172" s="30">
        <v>1261.74</v>
      </c>
    </row>
    <row r="173" spans="2:7" x14ac:dyDescent="0.35">
      <c r="B173" s="75">
        <v>45891</v>
      </c>
      <c r="C173" s="4">
        <v>2.88</v>
      </c>
      <c r="D173" s="30">
        <v>2.78</v>
      </c>
      <c r="E173" s="30">
        <v>3334.25</v>
      </c>
      <c r="F173" s="30">
        <v>4192.8</v>
      </c>
      <c r="G173" s="30">
        <v>1266.55</v>
      </c>
    </row>
    <row r="174" spans="2:7" x14ac:dyDescent="0.35">
      <c r="B174" s="75">
        <v>45894</v>
      </c>
      <c r="C174" s="4">
        <v>2.8</v>
      </c>
      <c r="D174" s="30">
        <v>2.79</v>
      </c>
      <c r="E174" s="77" t="e">
        <v>#N/A</v>
      </c>
      <c r="F174" s="30">
        <v>4174.13</v>
      </c>
      <c r="G174" s="30">
        <v>1285.46</v>
      </c>
    </row>
    <row r="175" spans="2:7" x14ac:dyDescent="0.35">
      <c r="B175" s="75">
        <v>45895</v>
      </c>
      <c r="C175" s="4">
        <v>2.78</v>
      </c>
      <c r="D175" s="30">
        <v>2.81</v>
      </c>
      <c r="E175" s="30">
        <v>3367.1001000000001</v>
      </c>
      <c r="F175" s="30">
        <v>4177.26</v>
      </c>
      <c r="G175" s="30">
        <v>1274.21</v>
      </c>
    </row>
    <row r="176" spans="2:7" x14ac:dyDescent="0.35">
      <c r="B176" s="75">
        <v>45896</v>
      </c>
      <c r="C176" s="4">
        <v>2.78</v>
      </c>
      <c r="D176" s="30">
        <v>2.84</v>
      </c>
      <c r="E176" s="30">
        <v>3376.3501000000001</v>
      </c>
      <c r="F176" s="30">
        <v>4180.83</v>
      </c>
      <c r="G176" s="30">
        <v>1269.1099999999999</v>
      </c>
    </row>
    <row r="177" spans="2:7" x14ac:dyDescent="0.35">
      <c r="B177" s="75">
        <v>45897</v>
      </c>
      <c r="C177" s="4">
        <v>2.75</v>
      </c>
      <c r="D177" s="30">
        <v>2.82</v>
      </c>
      <c r="E177" s="30">
        <v>3407.6498999999999</v>
      </c>
      <c r="F177" s="30">
        <v>4199.99</v>
      </c>
      <c r="G177" s="30">
        <v>1261.26</v>
      </c>
    </row>
    <row r="178" spans="2:7" x14ac:dyDescent="0.35">
      <c r="B178" s="75">
        <v>45898</v>
      </c>
      <c r="C178" s="4">
        <v>2.82</v>
      </c>
      <c r="D178" s="30">
        <v>2.83</v>
      </c>
      <c r="E178" s="30">
        <v>3429.1498999999999</v>
      </c>
      <c r="F178" s="30">
        <v>4177.72</v>
      </c>
      <c r="G178" s="30">
        <v>1258.44</v>
      </c>
    </row>
    <row r="179" spans="2:7" x14ac:dyDescent="0.35">
      <c r="B179" s="75">
        <v>45900</v>
      </c>
      <c r="C179" s="4">
        <v>2.84</v>
      </c>
      <c r="D179" s="30">
        <v>2.88</v>
      </c>
      <c r="E179" s="77" t="e">
        <v>#N/A</v>
      </c>
      <c r="F179" s="30" t="e">
        <v>#N/A</v>
      </c>
      <c r="G179" s="30" t="e">
        <v>#N/A</v>
      </c>
    </row>
    <row r="180" spans="2:7" x14ac:dyDescent="0.35">
      <c r="B180" s="75">
        <v>45901</v>
      </c>
      <c r="C180" s="4">
        <v>2.84</v>
      </c>
      <c r="D180" s="30">
        <v>2.86</v>
      </c>
      <c r="E180" s="30">
        <v>3474.8998999999999</v>
      </c>
      <c r="F180" s="30">
        <v>4177.24</v>
      </c>
      <c r="G180" s="30">
        <v>1266.58</v>
      </c>
    </row>
    <row r="181" spans="2:7" x14ac:dyDescent="0.35">
      <c r="B181" s="75">
        <v>45902</v>
      </c>
      <c r="C181" s="4">
        <v>2.92</v>
      </c>
      <c r="D181" s="30">
        <v>2.9</v>
      </c>
      <c r="E181" s="30">
        <v>3490</v>
      </c>
      <c r="F181" s="30">
        <v>4143.34</v>
      </c>
      <c r="G181" s="30">
        <v>1265.44</v>
      </c>
    </row>
    <row r="182" spans="2:7" x14ac:dyDescent="0.35">
      <c r="B182" s="75">
        <v>45903</v>
      </c>
      <c r="C182" s="4">
        <v>2.88</v>
      </c>
      <c r="D182" s="30">
        <v>2.93</v>
      </c>
      <c r="E182" s="30">
        <v>3556.2</v>
      </c>
      <c r="F182" s="30">
        <v>4158.88</v>
      </c>
      <c r="G182" s="30">
        <v>1267</v>
      </c>
    </row>
    <row r="183" spans="2:7" x14ac:dyDescent="0.35">
      <c r="B183" s="75">
        <v>45904</v>
      </c>
      <c r="C183" s="4">
        <v>2.84</v>
      </c>
      <c r="D183" s="30">
        <v>2.92</v>
      </c>
      <c r="E183" s="30">
        <v>3546.3</v>
      </c>
      <c r="F183" s="30">
        <v>4189.1000000000004</v>
      </c>
      <c r="G183" s="30">
        <v>1261.56</v>
      </c>
    </row>
    <row r="184" spans="2:7" x14ac:dyDescent="0.35">
      <c r="B184" s="75">
        <v>45905</v>
      </c>
      <c r="C184" s="4">
        <v>2.83</v>
      </c>
      <c r="D184" s="30">
        <v>2.93</v>
      </c>
      <c r="E184" s="30">
        <v>3594.55</v>
      </c>
      <c r="F184" s="30">
        <v>4191.2299999999996</v>
      </c>
      <c r="G184" s="30">
        <v>1276.05</v>
      </c>
    </row>
    <row r="185" spans="2:7" x14ac:dyDescent="0.35">
      <c r="B185" s="75">
        <v>45908</v>
      </c>
      <c r="C185" s="4">
        <v>2.84</v>
      </c>
      <c r="D185" s="30">
        <v>2.92</v>
      </c>
      <c r="E185" s="30">
        <v>3632.6498999999999</v>
      </c>
      <c r="F185" s="30">
        <v>4204.41</v>
      </c>
      <c r="G185" s="30">
        <v>1282.2</v>
      </c>
    </row>
    <row r="186" spans="2:7" x14ac:dyDescent="0.35">
      <c r="B186" s="75">
        <v>45909</v>
      </c>
      <c r="C186" s="4">
        <v>2.87</v>
      </c>
      <c r="D186" s="30">
        <v>2.89</v>
      </c>
      <c r="E186" s="30">
        <v>3649.55</v>
      </c>
      <c r="F186" s="30">
        <v>4213.1099999999997</v>
      </c>
      <c r="G186" s="30">
        <v>1295.3800000000001</v>
      </c>
    </row>
    <row r="187" spans="2:7" x14ac:dyDescent="0.35">
      <c r="B187" s="75">
        <v>45910</v>
      </c>
      <c r="C187" s="4">
        <v>2.84</v>
      </c>
      <c r="D187" s="30">
        <v>2.89</v>
      </c>
      <c r="E187" s="30">
        <v>3650.75</v>
      </c>
      <c r="F187" s="30">
        <v>4223.67</v>
      </c>
      <c r="G187" s="30">
        <v>1307.49</v>
      </c>
    </row>
    <row r="188" spans="2:7" x14ac:dyDescent="0.35">
      <c r="B188" s="75">
        <v>45911</v>
      </c>
      <c r="C188" s="4">
        <v>2.78</v>
      </c>
      <c r="D188" s="30">
        <v>2.85</v>
      </c>
      <c r="E188" s="30">
        <v>3629.55</v>
      </c>
      <c r="F188" s="30">
        <v>4255.2299999999996</v>
      </c>
      <c r="G188" s="30">
        <v>1310.08</v>
      </c>
    </row>
    <row r="189" spans="2:7" x14ac:dyDescent="0.35">
      <c r="B189" s="75">
        <v>45912</v>
      </c>
      <c r="C189" s="4">
        <v>2.79</v>
      </c>
      <c r="D189" s="30">
        <v>2.82</v>
      </c>
      <c r="E189" s="30">
        <v>3651.1001000000001</v>
      </c>
      <c r="F189" s="30">
        <v>4252.63</v>
      </c>
      <c r="G189" s="30">
        <v>1325.73</v>
      </c>
    </row>
    <row r="190" spans="2:7" x14ac:dyDescent="0.35">
      <c r="B190" s="75">
        <v>45915</v>
      </c>
      <c r="C190" s="4">
        <v>2.75</v>
      </c>
      <c r="D190" s="30">
        <v>2.81</v>
      </c>
      <c r="E190" s="30">
        <v>3657.6498999999999</v>
      </c>
      <c r="F190" s="30">
        <v>4273.2700000000004</v>
      </c>
      <c r="G190" s="30">
        <v>1328.79</v>
      </c>
    </row>
    <row r="191" spans="2:7" x14ac:dyDescent="0.35">
      <c r="B191" s="75">
        <v>45916</v>
      </c>
      <c r="C191" s="4">
        <v>2.79</v>
      </c>
      <c r="D191" s="30">
        <v>2.8</v>
      </c>
      <c r="E191" s="30">
        <v>3695.3998999999999</v>
      </c>
      <c r="F191" s="30">
        <v>4269.83</v>
      </c>
      <c r="G191" s="30">
        <v>1339.91</v>
      </c>
    </row>
    <row r="192" spans="2:7" x14ac:dyDescent="0.35">
      <c r="B192" s="75">
        <v>45917</v>
      </c>
      <c r="C192" s="4">
        <v>2.79</v>
      </c>
      <c r="D192" s="30">
        <v>2.8</v>
      </c>
      <c r="E192" s="30">
        <v>3681</v>
      </c>
      <c r="F192" s="30">
        <v>4264.8599999999997</v>
      </c>
      <c r="G192" s="30">
        <v>1347.85</v>
      </c>
    </row>
    <row r="193" spans="2:7" x14ac:dyDescent="0.35">
      <c r="B193" s="75">
        <v>45918</v>
      </c>
      <c r="C193" s="4">
        <v>2.71</v>
      </c>
      <c r="D193" s="30">
        <v>2.74</v>
      </c>
      <c r="E193" s="30">
        <v>3643.7</v>
      </c>
      <c r="F193" s="30">
        <v>4279.34</v>
      </c>
      <c r="G193" s="30">
        <v>1345.83</v>
      </c>
    </row>
    <row r="194" spans="2:7" x14ac:dyDescent="0.35">
      <c r="B194" s="75">
        <v>45919</v>
      </c>
      <c r="C194" s="4">
        <v>2.72</v>
      </c>
      <c r="D194" s="30">
        <v>2.7</v>
      </c>
      <c r="E194" s="30">
        <v>3663.1498999999999</v>
      </c>
      <c r="F194" s="30">
        <v>4293.8500000000004</v>
      </c>
      <c r="G194" s="30">
        <v>1340.91</v>
      </c>
    </row>
    <row r="195" spans="2:7" x14ac:dyDescent="0.35">
      <c r="B195" s="75">
        <v>45922</v>
      </c>
      <c r="C195" s="4">
        <v>2.69</v>
      </c>
      <c r="D195" s="30">
        <v>2.71</v>
      </c>
      <c r="E195" s="30">
        <v>3719.7</v>
      </c>
      <c r="F195" s="30">
        <v>4309.2299999999996</v>
      </c>
      <c r="G195" s="30">
        <v>1343.73</v>
      </c>
    </row>
    <row r="196" spans="2:7" x14ac:dyDescent="0.35">
      <c r="B196" s="75">
        <v>45923</v>
      </c>
      <c r="C196" s="4">
        <v>2.71</v>
      </c>
      <c r="D196" s="30">
        <v>2.69</v>
      </c>
      <c r="E196" s="30">
        <v>3783.8</v>
      </c>
      <c r="F196" s="30">
        <v>4293.66</v>
      </c>
      <c r="G196" s="30">
        <v>1346.55</v>
      </c>
    </row>
    <row r="197" spans="2:7" x14ac:dyDescent="0.35">
      <c r="B197" s="75">
        <v>45924</v>
      </c>
      <c r="C197" s="4">
        <v>2.7</v>
      </c>
      <c r="D197" s="30">
        <v>2.69</v>
      </c>
      <c r="E197" s="30">
        <v>3761.6001000000001</v>
      </c>
      <c r="F197" s="30">
        <v>4277.3500000000004</v>
      </c>
      <c r="G197" s="30">
        <v>1351.91</v>
      </c>
    </row>
    <row r="198" spans="2:7" x14ac:dyDescent="0.35">
      <c r="B198" s="75">
        <v>45925</v>
      </c>
      <c r="C198" s="4">
        <v>2.76</v>
      </c>
      <c r="D198" s="30">
        <v>2.72</v>
      </c>
      <c r="E198" s="30">
        <v>3730.75</v>
      </c>
      <c r="F198" s="30">
        <v>4252.3500000000004</v>
      </c>
      <c r="G198" s="30">
        <v>1343.82</v>
      </c>
    </row>
    <row r="199" spans="2:7" x14ac:dyDescent="0.35">
      <c r="B199" s="75">
        <v>45926</v>
      </c>
      <c r="C199" s="4">
        <v>2.75</v>
      </c>
      <c r="D199" s="30">
        <v>2.74</v>
      </c>
      <c r="E199" s="30">
        <v>3769.8501000000001</v>
      </c>
      <c r="F199" s="30">
        <v>4276.2299999999996</v>
      </c>
      <c r="G199" s="30">
        <v>1325.58</v>
      </c>
    </row>
    <row r="200" spans="2:7" x14ac:dyDescent="0.35">
      <c r="B200" s="75">
        <v>45929</v>
      </c>
      <c r="C200" s="4">
        <v>2.74</v>
      </c>
      <c r="D200" s="30">
        <v>2.75</v>
      </c>
      <c r="E200" s="30">
        <v>3826.8501000000001</v>
      </c>
      <c r="F200" s="30">
        <v>4288.3599999999997</v>
      </c>
      <c r="G200" s="30">
        <v>1339.71</v>
      </c>
    </row>
    <row r="201" spans="2:7" x14ac:dyDescent="0.35">
      <c r="B201" s="75">
        <v>45930</v>
      </c>
      <c r="C201" s="4">
        <v>2.8</v>
      </c>
      <c r="D201" s="30">
        <v>2.72</v>
      </c>
      <c r="E201" s="30">
        <v>3825.3</v>
      </c>
      <c r="F201" s="30">
        <v>4306.7</v>
      </c>
      <c r="G201" s="30">
        <v>1346.05</v>
      </c>
    </row>
    <row r="202" spans="2:7" x14ac:dyDescent="0.35">
      <c r="B202" s="75">
        <v>45931</v>
      </c>
      <c r="C202" s="4">
        <v>2.81</v>
      </c>
      <c r="D202" s="30">
        <v>2.75</v>
      </c>
      <c r="E202" s="30">
        <v>3872</v>
      </c>
      <c r="F202" s="30">
        <v>4322.7</v>
      </c>
      <c r="G202" s="30">
        <v>1352.73</v>
      </c>
    </row>
    <row r="203" spans="2:7" x14ac:dyDescent="0.35">
      <c r="B203" s="75">
        <v>45932</v>
      </c>
      <c r="C203" s="4">
        <v>2.81</v>
      </c>
      <c r="D203" s="30">
        <v>2.72</v>
      </c>
      <c r="E203" s="30">
        <v>3878.1001000000001</v>
      </c>
      <c r="F203" s="30">
        <v>4327.49</v>
      </c>
      <c r="G203" s="30">
        <v>1367.71</v>
      </c>
    </row>
    <row r="204" spans="2:7" x14ac:dyDescent="0.35">
      <c r="B204" s="75">
        <v>45933</v>
      </c>
      <c r="C204" s="4">
        <v>2.8</v>
      </c>
      <c r="D204" s="30">
        <v>2.72</v>
      </c>
      <c r="E204" s="30">
        <v>3885.7</v>
      </c>
      <c r="F204" s="30">
        <v>4337.29</v>
      </c>
      <c r="G204" s="30">
        <v>1373.89</v>
      </c>
    </row>
    <row r="205" spans="2:7" x14ac:dyDescent="0.35">
      <c r="B205" s="75">
        <v>45936</v>
      </c>
      <c r="C205" s="4">
        <v>2.76</v>
      </c>
      <c r="D205" s="30">
        <v>2.75</v>
      </c>
      <c r="E205" s="30">
        <v>3949.45</v>
      </c>
      <c r="F205" s="30">
        <v>4351.88</v>
      </c>
      <c r="G205" s="30">
        <v>1372.25</v>
      </c>
    </row>
    <row r="206" spans="2:7" x14ac:dyDescent="0.35">
      <c r="B206" s="75">
        <v>45937</v>
      </c>
      <c r="C206" s="4">
        <v>2.82</v>
      </c>
      <c r="D206" s="30">
        <v>2.79</v>
      </c>
      <c r="E206" s="30">
        <v>3979</v>
      </c>
      <c r="F206" s="30">
        <v>4331.4799999999996</v>
      </c>
      <c r="G206" s="30">
        <v>1375.23</v>
      </c>
    </row>
    <row r="207" spans="2:7" x14ac:dyDescent="0.35">
      <c r="B207" s="75">
        <v>45938</v>
      </c>
      <c r="C207" s="4">
        <v>2.84</v>
      </c>
      <c r="D207" s="30">
        <v>2.87</v>
      </c>
      <c r="E207" s="30">
        <v>4040.05</v>
      </c>
      <c r="F207" s="30">
        <v>4352.18</v>
      </c>
      <c r="G207" s="30">
        <v>1372.04</v>
      </c>
    </row>
    <row r="208" spans="2:7" x14ac:dyDescent="0.35">
      <c r="B208" s="75">
        <v>45939</v>
      </c>
      <c r="C208" s="4">
        <v>2.95</v>
      </c>
      <c r="D208" s="30">
        <v>2.9</v>
      </c>
      <c r="E208" s="30">
        <v>4019.25</v>
      </c>
      <c r="F208" s="30">
        <v>4337.78</v>
      </c>
      <c r="G208" s="30">
        <v>1375.9</v>
      </c>
    </row>
    <row r="209" spans="2:7" x14ac:dyDescent="0.35">
      <c r="B209" s="75">
        <v>45940</v>
      </c>
      <c r="C209" s="4">
        <v>3.18</v>
      </c>
      <c r="D209" s="30">
        <v>3.04</v>
      </c>
      <c r="E209" s="30">
        <v>3974.5</v>
      </c>
      <c r="F209" s="30">
        <v>4237.72</v>
      </c>
      <c r="G209" s="30">
        <v>1365.67</v>
      </c>
    </row>
    <row r="210" spans="2:7" x14ac:dyDescent="0.35">
      <c r="B210" s="75">
        <v>45943</v>
      </c>
      <c r="C210" s="4">
        <v>3.18</v>
      </c>
      <c r="D210" s="30">
        <v>3.1</v>
      </c>
      <c r="E210" s="30">
        <v>4095.95</v>
      </c>
      <c r="F210" s="30">
        <v>4285.8</v>
      </c>
      <c r="G210" s="30">
        <v>1353.31</v>
      </c>
    </row>
    <row r="211" spans="2:7" x14ac:dyDescent="0.35">
      <c r="B211" s="75">
        <v>45944</v>
      </c>
      <c r="C211" s="4">
        <v>3.11</v>
      </c>
      <c r="D211" s="30">
        <v>3.1</v>
      </c>
      <c r="E211" s="30">
        <v>4126.2997999999998</v>
      </c>
      <c r="F211" s="30">
        <v>4277.74</v>
      </c>
      <c r="G211" s="30">
        <v>1338.98</v>
      </c>
    </row>
    <row r="212" spans="2:7" x14ac:dyDescent="0.35">
      <c r="B212" s="75">
        <v>45945</v>
      </c>
      <c r="C212" s="4">
        <v>2.95</v>
      </c>
      <c r="D212" s="30">
        <v>2.98</v>
      </c>
      <c r="E212" s="30">
        <v>4204.6000999999997</v>
      </c>
      <c r="F212" s="30">
        <v>4302.2700000000004</v>
      </c>
      <c r="G212" s="30">
        <v>1365.69</v>
      </c>
    </row>
    <row r="213" spans="2:7" x14ac:dyDescent="0.35">
      <c r="B213" s="75">
        <v>45946</v>
      </c>
      <c r="C213" s="4">
        <v>3.04</v>
      </c>
      <c r="D213" s="30">
        <v>2.98</v>
      </c>
      <c r="E213" s="30">
        <v>4261.9502000000002</v>
      </c>
      <c r="F213" s="30">
        <v>4292.08</v>
      </c>
      <c r="G213" s="30">
        <v>1378.96</v>
      </c>
    </row>
    <row r="214" spans="2:7" x14ac:dyDescent="0.35">
      <c r="B214" s="75">
        <v>45947</v>
      </c>
      <c r="C214" s="4">
        <v>3.04</v>
      </c>
      <c r="D214" s="30">
        <v>3.05</v>
      </c>
      <c r="E214" s="30">
        <v>4224.75</v>
      </c>
      <c r="F214" s="30">
        <v>4296.41</v>
      </c>
      <c r="G214" s="30">
        <v>1361.6</v>
      </c>
    </row>
    <row r="215" spans="2:7" x14ac:dyDescent="0.35">
      <c r="B215" s="75">
        <v>45950</v>
      </c>
      <c r="C215" s="4">
        <v>2.99</v>
      </c>
      <c r="D215" s="30">
        <v>3.01</v>
      </c>
      <c r="E215" s="30">
        <v>4294.3500999999997</v>
      </c>
      <c r="F215" s="30">
        <v>4345.79</v>
      </c>
      <c r="G215" s="30">
        <v>1383.26</v>
      </c>
    </row>
    <row r="216" spans="2:7" x14ac:dyDescent="0.35">
      <c r="B216" s="75">
        <v>45951</v>
      </c>
      <c r="C216" s="4">
        <v>2.97</v>
      </c>
      <c r="D216" s="30">
        <v>2.99</v>
      </c>
      <c r="E216" s="30">
        <v>4169.6000999999997</v>
      </c>
      <c r="F216" s="30">
        <v>4341.53</v>
      </c>
      <c r="G216" s="30">
        <v>1383.64</v>
      </c>
    </row>
    <row r="217" spans="2:7" x14ac:dyDescent="0.35">
      <c r="B217" s="75">
        <v>45952</v>
      </c>
      <c r="C217" s="4">
        <v>3.01</v>
      </c>
      <c r="D217" s="30">
        <v>2.97</v>
      </c>
      <c r="E217" s="30">
        <v>4070</v>
      </c>
      <c r="F217" s="30">
        <v>4322.93</v>
      </c>
      <c r="G217" s="30">
        <v>1380.07</v>
      </c>
    </row>
    <row r="218" spans="2:7" x14ac:dyDescent="0.35">
      <c r="B218" s="75">
        <v>45953</v>
      </c>
      <c r="C218" s="4">
        <v>2.96</v>
      </c>
      <c r="D218" s="30">
        <v>2.97</v>
      </c>
      <c r="E218" s="30">
        <v>4143.75</v>
      </c>
      <c r="F218" s="30">
        <v>4343.58</v>
      </c>
      <c r="G218" s="30">
        <v>1381.37</v>
      </c>
    </row>
    <row r="219" spans="2:7" x14ac:dyDescent="0.35">
      <c r="B219" s="75">
        <v>45954</v>
      </c>
      <c r="C219" s="4">
        <v>2.88</v>
      </c>
      <c r="D219" s="30">
        <v>2.87</v>
      </c>
      <c r="E219" s="30">
        <v>4104.3999000000003</v>
      </c>
      <c r="F219" s="30">
        <v>4371.2700000000004</v>
      </c>
      <c r="G219" s="30">
        <v>1389.39</v>
      </c>
    </row>
    <row r="220" spans="2:7" x14ac:dyDescent="0.35">
      <c r="B220" s="75">
        <v>45957</v>
      </c>
      <c r="C220" s="4">
        <v>2.8</v>
      </c>
      <c r="D220" s="30">
        <v>2.83</v>
      </c>
      <c r="E220" s="30">
        <v>3970.8</v>
      </c>
      <c r="F220" s="30">
        <v>4418.66</v>
      </c>
      <c r="G220" s="30">
        <v>1407.94</v>
      </c>
    </row>
    <row r="221" spans="2:7" x14ac:dyDescent="0.35">
      <c r="B221" s="75">
        <v>45958</v>
      </c>
      <c r="C221" s="4">
        <v>2.82</v>
      </c>
      <c r="D221" s="30">
        <v>2.8</v>
      </c>
      <c r="E221" s="30">
        <v>3948.5</v>
      </c>
      <c r="F221" s="30">
        <v>4426.07</v>
      </c>
      <c r="G221" s="30">
        <v>1402.66</v>
      </c>
    </row>
    <row r="222" spans="2:7" x14ac:dyDescent="0.35">
      <c r="B222" s="75">
        <v>45959</v>
      </c>
      <c r="C222" s="4">
        <v>2.76</v>
      </c>
      <c r="D222" s="30">
        <v>2.78</v>
      </c>
      <c r="E222" s="30">
        <v>4006.7</v>
      </c>
      <c r="F222" s="30">
        <v>4424.84</v>
      </c>
      <c r="G222" s="30">
        <v>1416.39</v>
      </c>
    </row>
    <row r="223" spans="2:7" x14ac:dyDescent="0.35">
      <c r="B223" s="75">
        <v>45960</v>
      </c>
      <c r="C223" s="4">
        <v>2.85</v>
      </c>
      <c r="D223" s="30">
        <v>2.79</v>
      </c>
      <c r="E223" s="30">
        <v>3994.1498999999999</v>
      </c>
      <c r="F223" s="30">
        <v>4381.34</v>
      </c>
      <c r="G223" s="30">
        <v>1411.65</v>
      </c>
    </row>
    <row r="224" spans="2:7" x14ac:dyDescent="0.35">
      <c r="B224" s="75">
        <v>45961</v>
      </c>
      <c r="C224" s="4">
        <v>2.94</v>
      </c>
      <c r="D224" s="30">
        <v>2.81</v>
      </c>
      <c r="E224" s="30">
        <v>4011.5</v>
      </c>
      <c r="F224" s="30">
        <v>4390.42</v>
      </c>
      <c r="G224" s="30">
        <v>1401.55</v>
      </c>
    </row>
    <row r="225" spans="2:7" x14ac:dyDescent="0.35">
      <c r="B225" s="75">
        <v>45964</v>
      </c>
      <c r="C225" s="4">
        <v>3.04</v>
      </c>
      <c r="D225" s="30">
        <v>2.83</v>
      </c>
      <c r="E225" s="30">
        <v>4025.25</v>
      </c>
      <c r="F225" s="30">
        <v>4394.91</v>
      </c>
      <c r="G225" s="30">
        <v>1410.43</v>
      </c>
    </row>
    <row r="226" spans="2:7" x14ac:dyDescent="0.35">
      <c r="B226" s="75">
        <v>45965</v>
      </c>
      <c r="C226" s="4">
        <v>3.13</v>
      </c>
      <c r="D226" s="30">
        <v>2.88</v>
      </c>
      <c r="E226" s="30">
        <v>3951.1001000000001</v>
      </c>
      <c r="F226" s="30">
        <v>4347.45</v>
      </c>
      <c r="G226" s="30">
        <v>1393.38</v>
      </c>
    </row>
    <row r="227" spans="2:7" x14ac:dyDescent="0.35">
      <c r="B227" s="75">
        <v>45966</v>
      </c>
      <c r="C227" s="4">
        <v>3.05</v>
      </c>
      <c r="D227" s="30">
        <v>2.86</v>
      </c>
      <c r="E227" s="30">
        <v>3968.2</v>
      </c>
      <c r="F227" s="30">
        <v>4356.6899999999996</v>
      </c>
      <c r="G227" s="30">
        <v>1382.96</v>
      </c>
    </row>
    <row r="228" spans="2:7" x14ac:dyDescent="0.35">
      <c r="B228" s="75">
        <v>45967</v>
      </c>
      <c r="C228" s="4">
        <v>3.13</v>
      </c>
      <c r="D228" s="30">
        <v>2.86</v>
      </c>
      <c r="E228" s="30">
        <v>3986.5</v>
      </c>
      <c r="F228" s="30">
        <v>4323.7</v>
      </c>
      <c r="G228" s="30">
        <v>1393.77</v>
      </c>
    </row>
    <row r="229" spans="2:7" x14ac:dyDescent="0.35">
      <c r="B229" s="75">
        <v>45968</v>
      </c>
      <c r="C229" s="4">
        <v>3.15</v>
      </c>
      <c r="D229" s="30">
        <v>2.89</v>
      </c>
      <c r="E229" s="30">
        <v>3994.1001000000001</v>
      </c>
      <c r="F229" s="30">
        <v>4325.03</v>
      </c>
      <c r="G229" s="30">
        <v>1381.63</v>
      </c>
    </row>
    <row r="230" spans="2:7" x14ac:dyDescent="0.35">
      <c r="B230" s="75">
        <v>45971</v>
      </c>
      <c r="C230" s="4">
        <v>3.02</v>
      </c>
      <c r="D230" s="30">
        <v>2.86</v>
      </c>
      <c r="E230" s="30">
        <v>4090.25</v>
      </c>
      <c r="F230" s="30">
        <v>4384.7700000000004</v>
      </c>
      <c r="G230" s="30">
        <v>1400.21</v>
      </c>
    </row>
    <row r="231" spans="2:7" x14ac:dyDescent="0.35">
      <c r="B231" s="75">
        <v>45972</v>
      </c>
      <c r="C231" s="4">
        <v>3.02</v>
      </c>
      <c r="D231" s="30">
        <v>2.85</v>
      </c>
      <c r="E231" s="30">
        <v>4123.2997999999998</v>
      </c>
      <c r="F231" s="30">
        <v>4404.49</v>
      </c>
      <c r="G231" s="30">
        <v>1402.67</v>
      </c>
    </row>
    <row r="232" spans="2:7" x14ac:dyDescent="0.35">
      <c r="B232" s="75">
        <v>45973</v>
      </c>
      <c r="C232" s="4">
        <v>3.02</v>
      </c>
      <c r="D232" s="30">
        <v>2.83</v>
      </c>
      <c r="E232" s="30">
        <v>4136.75</v>
      </c>
      <c r="F232" s="30">
        <v>4415.24</v>
      </c>
      <c r="G232" s="30">
        <v>1407.73</v>
      </c>
    </row>
    <row r="233" spans="2:7" x14ac:dyDescent="0.35">
      <c r="B233" s="75">
        <v>45974</v>
      </c>
      <c r="C233" s="4">
        <v>3.09</v>
      </c>
      <c r="D233" s="30">
        <v>2.83</v>
      </c>
      <c r="E233" s="30">
        <v>4195.6499000000003</v>
      </c>
      <c r="F233" s="30">
        <v>4357.5</v>
      </c>
      <c r="G233" s="30">
        <v>1409.8</v>
      </c>
    </row>
    <row r="234" spans="2:7" x14ac:dyDescent="0.35">
      <c r="B234" s="75">
        <v>45975</v>
      </c>
      <c r="C234" s="4">
        <v>3.07</v>
      </c>
      <c r="D234" s="30">
        <v>2.89</v>
      </c>
      <c r="E234" s="30">
        <v>4071.1001000000001</v>
      </c>
      <c r="F234" s="30">
        <v>4343.6400000000003</v>
      </c>
      <c r="G234" s="30">
        <v>1385.61</v>
      </c>
    </row>
    <row r="235" spans="2:7" x14ac:dyDescent="0.35">
      <c r="B235" s="75">
        <v>45978</v>
      </c>
      <c r="C235" s="4">
        <v>3.13</v>
      </c>
      <c r="D235" s="30">
        <v>2.9</v>
      </c>
      <c r="E235" s="30">
        <v>4072.5</v>
      </c>
      <c r="F235" s="30">
        <v>4305.4399999999996</v>
      </c>
      <c r="G235" s="30">
        <v>1387.85</v>
      </c>
    </row>
    <row r="236" spans="2:7" x14ac:dyDescent="0.35">
      <c r="B236" s="75">
        <v>45979</v>
      </c>
      <c r="C236" s="4">
        <v>3.2</v>
      </c>
      <c r="D236" s="30">
        <v>2.98</v>
      </c>
      <c r="E236" s="30">
        <v>4060.8501000000001</v>
      </c>
      <c r="F236" s="30">
        <v>4257.67</v>
      </c>
      <c r="G236" s="30">
        <v>1361.75</v>
      </c>
    </row>
    <row r="237" spans="2:7" x14ac:dyDescent="0.35">
      <c r="B237" s="75">
        <v>45980</v>
      </c>
      <c r="C237" s="4">
        <v>3.17</v>
      </c>
      <c r="D237" s="30">
        <v>2.97</v>
      </c>
      <c r="E237" s="30">
        <v>4126.9502000000002</v>
      </c>
      <c r="F237" s="30">
        <v>4264.13</v>
      </c>
      <c r="G237" s="30">
        <v>1360.31</v>
      </c>
    </row>
    <row r="238" spans="2:7" x14ac:dyDescent="0.35">
      <c r="B238" s="75">
        <v>45981</v>
      </c>
      <c r="C238" s="4">
        <v>3.17</v>
      </c>
      <c r="D238" s="30">
        <v>2.92</v>
      </c>
      <c r="E238" s="30">
        <v>4090.6001000000001</v>
      </c>
      <c r="F238" s="30">
        <v>4217.24</v>
      </c>
      <c r="G238" s="30">
        <v>1371.54</v>
      </c>
    </row>
    <row r="239" spans="2:7" x14ac:dyDescent="0.35">
      <c r="B239" s="75">
        <v>45982</v>
      </c>
      <c r="C239" s="4">
        <v>3.19</v>
      </c>
      <c r="D239" s="30">
        <v>2.98</v>
      </c>
      <c r="E239" s="30">
        <v>4072.8501000000001</v>
      </c>
      <c r="F239" s="30">
        <v>4242.67</v>
      </c>
      <c r="G239" s="30">
        <v>1333.96</v>
      </c>
    </row>
    <row r="240" spans="2:7" x14ac:dyDescent="0.35">
      <c r="B240" s="75">
        <v>45985</v>
      </c>
      <c r="C240" s="4">
        <v>3.15</v>
      </c>
      <c r="D240" s="30">
        <v>2.92</v>
      </c>
      <c r="E240" s="30">
        <v>4082.05</v>
      </c>
      <c r="F240" s="30">
        <v>4296.12</v>
      </c>
      <c r="G240" s="30">
        <v>1342.1</v>
      </c>
    </row>
    <row r="241" spans="2:7" x14ac:dyDescent="0.35">
      <c r="B241" s="75">
        <v>45986</v>
      </c>
      <c r="C241" s="4">
        <v>3.1</v>
      </c>
      <c r="D241" s="30">
        <v>2.91</v>
      </c>
      <c r="E241" s="30">
        <v>4126.4502000000002</v>
      </c>
      <c r="F241" s="30">
        <v>4334.46</v>
      </c>
      <c r="G241" s="30">
        <v>1353.84</v>
      </c>
    </row>
    <row r="242" spans="2:7" x14ac:dyDescent="0.35">
      <c r="B242" s="75">
        <v>45987</v>
      </c>
      <c r="C242" s="4">
        <v>3</v>
      </c>
      <c r="D242" s="30">
        <v>2.86</v>
      </c>
      <c r="E242" s="30">
        <v>4139.6000999999997</v>
      </c>
      <c r="F242" s="30">
        <v>4372.4799999999996</v>
      </c>
      <c r="G242" s="30">
        <v>1371.46</v>
      </c>
    </row>
    <row r="243" spans="2:7" x14ac:dyDescent="0.35">
      <c r="B243" s="75">
        <v>45988</v>
      </c>
      <c r="C243" s="4">
        <v>3</v>
      </c>
      <c r="D243" s="30">
        <v>2.85</v>
      </c>
      <c r="E243" s="30">
        <v>4153.9502000000002</v>
      </c>
      <c r="F243" s="30">
        <v>4375.3100000000004</v>
      </c>
      <c r="G243" s="30">
        <v>1370.39</v>
      </c>
    </row>
    <row r="244" spans="2:7" x14ac:dyDescent="0.35">
      <c r="B244" s="75">
        <v>45989</v>
      </c>
      <c r="C244" s="4">
        <v>2.95</v>
      </c>
      <c r="D244" s="30">
        <v>2.83</v>
      </c>
      <c r="E244" s="30">
        <v>4191.0497999999998</v>
      </c>
      <c r="F244" s="30">
        <v>4398.4399999999996</v>
      </c>
      <c r="G244" s="30">
        <v>1366.92</v>
      </c>
    </row>
    <row r="245" spans="2:7" x14ac:dyDescent="0.35">
      <c r="B245" s="75">
        <v>45991</v>
      </c>
      <c r="C245" s="4">
        <v>2.92</v>
      </c>
      <c r="D245" s="30">
        <v>2.87</v>
      </c>
      <c r="E245" s="77" t="e">
        <v>#N/A</v>
      </c>
      <c r="F245" s="30" t="e">
        <v>#N/A</v>
      </c>
      <c r="G245" s="30" t="e">
        <v>#N/A</v>
      </c>
    </row>
    <row r="246" spans="2:7" x14ac:dyDescent="0.35">
      <c r="B246" s="75">
        <v>45992</v>
      </c>
      <c r="C246" s="4">
        <v>2.94</v>
      </c>
      <c r="D246" s="30">
        <v>2.83</v>
      </c>
      <c r="E246" s="30">
        <v>4238.8500999999997</v>
      </c>
      <c r="F246" s="30">
        <v>4378.3599999999997</v>
      </c>
      <c r="G246" s="30">
        <v>1368.27</v>
      </c>
    </row>
    <row r="247" spans="2:7" x14ac:dyDescent="0.35">
      <c r="B247" s="75">
        <v>45993</v>
      </c>
      <c r="C247" s="4">
        <v>2.92</v>
      </c>
      <c r="D247" s="30">
        <v>2.8</v>
      </c>
      <c r="E247" s="30">
        <v>4214.75</v>
      </c>
      <c r="F247" s="30">
        <v>4385.76</v>
      </c>
      <c r="G247" s="30">
        <v>1373.87</v>
      </c>
    </row>
    <row r="248" spans="2:7" x14ac:dyDescent="0.35">
      <c r="B248" s="75">
        <v>45994</v>
      </c>
      <c r="C248" s="4">
        <v>2.89</v>
      </c>
      <c r="D248" s="30">
        <v>2.78</v>
      </c>
      <c r="E248" s="30">
        <v>4210.2997999999998</v>
      </c>
      <c r="F248" s="30">
        <v>4402.4399999999996</v>
      </c>
      <c r="G248" s="30">
        <v>1372.95</v>
      </c>
    </row>
    <row r="249" spans="2:7" x14ac:dyDescent="0.35">
      <c r="B249" s="75">
        <v>45995</v>
      </c>
      <c r="C249" s="4">
        <v>2.88</v>
      </c>
      <c r="D249" s="30">
        <v>2.76</v>
      </c>
      <c r="E249" s="30">
        <v>4200.6000999999997</v>
      </c>
      <c r="F249" s="30">
        <v>4418.46</v>
      </c>
      <c r="G249" s="30">
        <v>1376.79</v>
      </c>
    </row>
    <row r="250" spans="2:7" x14ac:dyDescent="0.35">
      <c r="B250" s="75">
        <v>45996</v>
      </c>
      <c r="C250" s="4">
        <v>2.85</v>
      </c>
      <c r="D250" s="30">
        <v>2.73</v>
      </c>
      <c r="E250" s="30">
        <v>4243</v>
      </c>
      <c r="F250" s="30">
        <v>4418.63</v>
      </c>
      <c r="G250" s="30">
        <v>1385.48</v>
      </c>
    </row>
    <row r="251" spans="2:7" x14ac:dyDescent="0.35">
      <c r="B251" s="75">
        <v>45999</v>
      </c>
      <c r="C251" s="4">
        <v>2.89</v>
      </c>
      <c r="D251" s="30">
        <v>2.66</v>
      </c>
      <c r="E251" s="30">
        <v>4188.25</v>
      </c>
      <c r="F251" s="30">
        <v>4405.03</v>
      </c>
      <c r="G251" s="30">
        <v>1386.62</v>
      </c>
    </row>
    <row r="252" spans="2:7" x14ac:dyDescent="0.35">
      <c r="B252" s="75">
        <v>46000</v>
      </c>
      <c r="C252" s="4">
        <v>2.89</v>
      </c>
      <c r="D252" s="30">
        <v>2.71</v>
      </c>
      <c r="E252" s="30">
        <v>4198</v>
      </c>
      <c r="F252" s="30">
        <v>4400.1499999999996</v>
      </c>
      <c r="G252" s="30">
        <v>1378.93</v>
      </c>
    </row>
    <row r="253" spans="2:7" x14ac:dyDescent="0.35">
      <c r="B253" s="75">
        <v>46001</v>
      </c>
      <c r="C253" s="4">
        <v>2.91</v>
      </c>
      <c r="D253" s="30">
        <v>2.7</v>
      </c>
      <c r="E253" s="30">
        <v>4200.1499000000003</v>
      </c>
      <c r="F253" s="30">
        <v>4424.74</v>
      </c>
      <c r="G253" s="30">
        <v>1382.51</v>
      </c>
    </row>
    <row r="254" spans="2:7" x14ac:dyDescent="0.35">
      <c r="B254" s="75">
        <v>46002</v>
      </c>
      <c r="C254" s="4">
        <v>2.88</v>
      </c>
      <c r="D254" s="30">
        <v>2.73</v>
      </c>
      <c r="E254" s="30">
        <v>4230.3500999999997</v>
      </c>
      <c r="F254" s="30">
        <v>4444.32</v>
      </c>
      <c r="G254" s="30">
        <v>1376.73</v>
      </c>
    </row>
    <row r="255" spans="2:7" x14ac:dyDescent="0.35">
      <c r="B255" s="75">
        <v>46003</v>
      </c>
      <c r="C255" s="4">
        <v>2.91</v>
      </c>
      <c r="D255" s="30">
        <v>2.73</v>
      </c>
      <c r="E255" s="30">
        <v>4346.9502000000002</v>
      </c>
      <c r="F255" s="30">
        <v>4407.82</v>
      </c>
      <c r="G255" s="30">
        <v>1389.99</v>
      </c>
    </row>
    <row r="256" spans="2:7" x14ac:dyDescent="0.35">
      <c r="B256" s="75">
        <v>46006</v>
      </c>
      <c r="C256" s="4">
        <v>2.91</v>
      </c>
      <c r="D256" s="30">
        <v>2.73</v>
      </c>
      <c r="E256" s="30">
        <v>4315.8500999999997</v>
      </c>
      <c r="F256" s="30">
        <v>4408.6000000000004</v>
      </c>
      <c r="G256" s="30">
        <v>1373.88</v>
      </c>
    </row>
    <row r="257" spans="2:7" x14ac:dyDescent="0.35">
      <c r="B257" s="75">
        <v>46007</v>
      </c>
      <c r="C257" s="4">
        <v>2.98</v>
      </c>
      <c r="D257" s="30">
        <v>2.71</v>
      </c>
      <c r="E257" s="30">
        <v>4324.2002000000002</v>
      </c>
      <c r="F257" s="30">
        <v>4392.75</v>
      </c>
      <c r="G257" s="30">
        <v>1352.66</v>
      </c>
    </row>
    <row r="258" spans="2:7" x14ac:dyDescent="0.35">
      <c r="B258" s="75">
        <v>46008</v>
      </c>
      <c r="C258" s="4">
        <v>2.99</v>
      </c>
      <c r="D258" s="30">
        <v>2.7</v>
      </c>
      <c r="E258" s="30">
        <v>4342.1000999999997</v>
      </c>
      <c r="F258" s="30">
        <v>4352.0200000000004</v>
      </c>
      <c r="G258" s="30">
        <v>1358.97</v>
      </c>
    </row>
    <row r="259" spans="2:7" x14ac:dyDescent="0.35">
      <c r="B259" s="75">
        <v>46009</v>
      </c>
      <c r="C259" s="4">
        <v>2.95</v>
      </c>
      <c r="D259" s="30">
        <v>2.7</v>
      </c>
      <c r="E259" s="30">
        <v>4333.3500999999997</v>
      </c>
      <c r="F259" s="30">
        <v>4382.41</v>
      </c>
      <c r="G259" s="30">
        <v>1358.18</v>
      </c>
    </row>
    <row r="260" spans="2:7" x14ac:dyDescent="0.35">
      <c r="B260" s="75">
        <v>46010</v>
      </c>
      <c r="C260" s="4">
        <v>2.9</v>
      </c>
      <c r="D260" s="30">
        <v>2.67</v>
      </c>
      <c r="E260" s="30">
        <v>4337.6000999999997</v>
      </c>
      <c r="F260" s="30">
        <v>4413.79</v>
      </c>
      <c r="G260" s="30">
        <v>1368.48</v>
      </c>
    </row>
    <row r="261" spans="2:7" x14ac:dyDescent="0.35">
      <c r="B261" s="75">
        <v>46013</v>
      </c>
      <c r="C261" s="4">
        <v>2.88</v>
      </c>
      <c r="D261" s="30">
        <v>2.65</v>
      </c>
      <c r="E261" s="30">
        <v>4421.6499999999996</v>
      </c>
      <c r="F261" s="30">
        <v>4442.6499999999996</v>
      </c>
      <c r="G261" s="30">
        <v>1383.83</v>
      </c>
    </row>
    <row r="262" spans="2:7" x14ac:dyDescent="0.35">
      <c r="B262" s="75">
        <v>46014</v>
      </c>
      <c r="C262" s="4">
        <v>2.83</v>
      </c>
      <c r="D262" s="30">
        <v>2.66</v>
      </c>
      <c r="E262" s="30">
        <v>4449.3999999999996</v>
      </c>
      <c r="F262" s="30">
        <v>4463.97</v>
      </c>
      <c r="G262" s="30">
        <v>1387.13</v>
      </c>
    </row>
    <row r="263" spans="2:7" x14ac:dyDescent="0.35">
      <c r="B263" s="75">
        <v>46015</v>
      </c>
      <c r="C263" s="4">
        <v>2.84</v>
      </c>
      <c r="D263" s="30">
        <v>2.65</v>
      </c>
      <c r="E263" s="77" t="e">
        <v>#N/A</v>
      </c>
      <c r="F263" s="30">
        <v>4474.2</v>
      </c>
      <c r="G263" s="30">
        <v>1392.07</v>
      </c>
    </row>
    <row r="264" spans="2:7" x14ac:dyDescent="0.35">
      <c r="B264" s="75">
        <v>46016</v>
      </c>
      <c r="C264" s="76" t="e">
        <v>#N/A</v>
      </c>
      <c r="D264" s="76" t="e">
        <v>#N/A</v>
      </c>
      <c r="E264" s="77" t="e">
        <v>#N/A</v>
      </c>
      <c r="F264" s="30">
        <v>4474.59</v>
      </c>
      <c r="G264" s="30">
        <v>1391.79</v>
      </c>
    </row>
    <row r="265" spans="2:7" x14ac:dyDescent="0.35">
      <c r="B265" s="75">
        <v>46017</v>
      </c>
      <c r="C265" s="4">
        <v>2.86</v>
      </c>
      <c r="D265" s="30">
        <v>2.65</v>
      </c>
      <c r="E265" s="77" t="e">
        <v>#N/A</v>
      </c>
      <c r="F265" s="30">
        <v>4473.2299999999996</v>
      </c>
      <c r="G265" s="30">
        <v>1397.4</v>
      </c>
    </row>
    <row r="266" spans="2:7" x14ac:dyDescent="0.35">
      <c r="B266" s="75">
        <v>46020</v>
      </c>
      <c r="C266" s="4">
        <v>2.87</v>
      </c>
      <c r="D266" s="30">
        <v>2.69</v>
      </c>
      <c r="E266" s="30">
        <v>4337.05</v>
      </c>
      <c r="F266" s="30">
        <v>4461.1899999999996</v>
      </c>
      <c r="G266" s="30">
        <v>1401.66</v>
      </c>
    </row>
    <row r="267" spans="2:7" x14ac:dyDescent="0.35">
      <c r="B267" s="75">
        <v>46021</v>
      </c>
      <c r="C267" s="4">
        <v>2.84</v>
      </c>
      <c r="D267" s="30">
        <v>2.67</v>
      </c>
      <c r="E267" s="30">
        <v>4367.8</v>
      </c>
      <c r="F267" s="30">
        <v>4458.28</v>
      </c>
      <c r="G267" s="30">
        <v>1402.53</v>
      </c>
    </row>
    <row r="268" spans="2:7" x14ac:dyDescent="0.35">
      <c r="B268" s="75">
        <v>46022</v>
      </c>
      <c r="C268" s="4">
        <v>2.81</v>
      </c>
      <c r="D268" s="30">
        <v>2.7</v>
      </c>
      <c r="E268" s="77" t="e">
        <v>#N/A</v>
      </c>
      <c r="F268" s="30">
        <v>4430.38</v>
      </c>
      <c r="G268" s="30">
        <v>1404.37</v>
      </c>
    </row>
    <row r="269" spans="2:7" x14ac:dyDescent="0.35">
      <c r="B269" s="78" t="s">
        <v>6</v>
      </c>
      <c r="C269" s="78"/>
      <c r="D269" s="78"/>
      <c r="E269" s="78"/>
      <c r="F269" s="78"/>
      <c r="G269" s="78"/>
    </row>
    <row r="270" spans="2:7" x14ac:dyDescent="0.35">
      <c r="B270" s="79" t="s">
        <v>5</v>
      </c>
      <c r="C270" s="79"/>
      <c r="D270" s="79"/>
      <c r="E270" s="79"/>
      <c r="F270" s="79"/>
      <c r="G270" s="79"/>
    </row>
  </sheetData>
  <mergeCells count="5">
    <mergeCell ref="B270:G270"/>
    <mergeCell ref="B2:G2"/>
    <mergeCell ref="B269:G269"/>
    <mergeCell ref="C4:D4"/>
    <mergeCell ref="E4:G4"/>
  </mergeCells>
  <hyperlinks>
    <hyperlink ref="B270:G270" r:id="rId1" display="Federal Reserve Bank of St. Louis " xr:uid="{3F72E58E-F098-47E9-9FFA-814F9E02B567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CE98-4D6C-4561-A30E-C3540BD94A53}">
  <dimension ref="B2:J28"/>
  <sheetViews>
    <sheetView workbookViewId="0">
      <selection activeCell="C4" sqref="C4:J4"/>
    </sheetView>
  </sheetViews>
  <sheetFormatPr defaultRowHeight="13.5" x14ac:dyDescent="0.35"/>
  <cols>
    <col min="2" max="2" width="20.94140625" customWidth="1"/>
    <col min="9" max="9" width="13.27734375" bestFit="1" customWidth="1"/>
    <col min="10" max="10" width="13.38671875" bestFit="1" customWidth="1"/>
  </cols>
  <sheetData>
    <row r="2" spans="2:10" x14ac:dyDescent="0.35">
      <c r="B2" s="118" t="s">
        <v>63</v>
      </c>
      <c r="C2" s="118"/>
      <c r="D2" s="118"/>
      <c r="E2" s="118"/>
      <c r="F2" s="118"/>
      <c r="G2" s="118"/>
      <c r="H2" s="118"/>
      <c r="I2" s="118"/>
      <c r="J2" s="118"/>
    </row>
    <row r="3" spans="2:10" x14ac:dyDescent="0.35">
      <c r="B3" s="36"/>
      <c r="C3" s="37" t="s">
        <v>54</v>
      </c>
      <c r="D3" s="37" t="s">
        <v>55</v>
      </c>
      <c r="E3" s="37" t="s">
        <v>56</v>
      </c>
      <c r="F3" s="37" t="s">
        <v>41</v>
      </c>
      <c r="G3" s="37" t="s">
        <v>42</v>
      </c>
      <c r="H3" s="37" t="s">
        <v>57</v>
      </c>
      <c r="I3" s="37" t="s">
        <v>58</v>
      </c>
      <c r="J3" s="37" t="s">
        <v>59</v>
      </c>
    </row>
    <row r="4" spans="2:10" ht="16.5" x14ac:dyDescent="0.35">
      <c r="B4" s="36"/>
      <c r="C4" s="141" t="s">
        <v>132</v>
      </c>
      <c r="D4" s="142"/>
      <c r="E4" s="142"/>
      <c r="F4" s="142"/>
      <c r="G4" s="142"/>
      <c r="H4" s="142"/>
      <c r="I4" s="142"/>
      <c r="J4" s="143"/>
    </row>
    <row r="5" spans="2:10" x14ac:dyDescent="0.35">
      <c r="B5" s="63" t="s">
        <v>60</v>
      </c>
      <c r="C5" s="64">
        <v>5.88985</v>
      </c>
      <c r="D5" s="64">
        <v>4.6693699999999998</v>
      </c>
      <c r="E5" s="64">
        <v>10.502700000000001</v>
      </c>
      <c r="F5" s="64">
        <v>18.190259999999999</v>
      </c>
      <c r="G5" s="64">
        <v>21.402429999999999</v>
      </c>
      <c r="H5" s="64">
        <v>17.98321</v>
      </c>
      <c r="I5" s="39">
        <v>12.77816</v>
      </c>
      <c r="J5" s="39">
        <v>20.27102</v>
      </c>
    </row>
    <row r="6" spans="2:10" x14ac:dyDescent="0.35">
      <c r="B6" s="63" t="s">
        <v>61</v>
      </c>
      <c r="C6" s="64">
        <v>7.6966599999999996</v>
      </c>
      <c r="D6" s="64">
        <v>11.35336</v>
      </c>
      <c r="E6" s="64">
        <v>10.93566</v>
      </c>
      <c r="F6" s="64">
        <v>9.0329800000000002</v>
      </c>
      <c r="G6" s="64">
        <v>12.63721</v>
      </c>
      <c r="H6" s="64">
        <v>17.104590000000002</v>
      </c>
      <c r="I6" s="39">
        <v>8.5467300000000002</v>
      </c>
      <c r="J6" s="39">
        <v>10.57761</v>
      </c>
    </row>
    <row r="7" spans="2:10" x14ac:dyDescent="0.35">
      <c r="B7" s="36" t="s">
        <v>62</v>
      </c>
      <c r="C7" s="39">
        <v>13.586510000000001</v>
      </c>
      <c r="D7" s="39">
        <v>16.022729999999999</v>
      </c>
      <c r="E7" s="39">
        <v>21.438369999999999</v>
      </c>
      <c r="F7" s="39">
        <v>27.223240000000001</v>
      </c>
      <c r="G7" s="39">
        <v>34.039639999999999</v>
      </c>
      <c r="H7" s="39">
        <v>35.087800000000001</v>
      </c>
      <c r="I7" s="39">
        <v>21.32489</v>
      </c>
      <c r="J7" s="39">
        <v>30.84863</v>
      </c>
    </row>
    <row r="8" spans="2:10" x14ac:dyDescent="0.35">
      <c r="B8" s="67" t="s">
        <v>65</v>
      </c>
      <c r="C8" s="67"/>
      <c r="D8" s="67"/>
      <c r="E8" s="67"/>
      <c r="F8" s="67"/>
      <c r="G8" s="67"/>
      <c r="H8" s="67"/>
      <c r="I8" s="67"/>
      <c r="J8" s="67"/>
    </row>
    <row r="9" spans="2:10" x14ac:dyDescent="0.35">
      <c r="B9" s="79" t="s">
        <v>66</v>
      </c>
      <c r="C9" s="79"/>
      <c r="D9" s="79"/>
      <c r="E9" s="79"/>
      <c r="F9" s="79"/>
      <c r="G9" s="79"/>
      <c r="H9" s="79"/>
      <c r="I9" s="79"/>
      <c r="J9" s="79"/>
    </row>
    <row r="28" spans="2:7" x14ac:dyDescent="0.35">
      <c r="B28" s="65" t="s">
        <v>64</v>
      </c>
      <c r="C28" s="65"/>
      <c r="D28" s="65"/>
      <c r="E28" s="65"/>
      <c r="F28" s="65"/>
      <c r="G28" s="65"/>
    </row>
  </sheetData>
  <mergeCells count="5">
    <mergeCell ref="B2:J2"/>
    <mergeCell ref="B8:J8"/>
    <mergeCell ref="B28:G28"/>
    <mergeCell ref="B9:J9"/>
    <mergeCell ref="C4:J4"/>
  </mergeCells>
  <hyperlinks>
    <hyperlink ref="B8:J8" r:id="rId1" location="/dbie/reports/Publication/Time-Series%20Publications/Handbook%20of%20Statistics%20on%20the%20Indian%20Economy/PART%20I%20:%20ANNUAL%20SERIES/FINANCIAL%20MARKETS" display="Source 1: RBI’s Handbook of Statistics on Indian Economy, Table 63: Flow of  Resources to Commercial Sector in India" xr:uid="{0EC69087-96A1-4988-B704-0486D23990D1}"/>
    <hyperlink ref="B9:J9" r:id="rId2" display="Source 2: RBI monthly bulletin (January) Table no. 18 (a): Flow of  Resources to Commercial Sector in India" xr:uid="{F71EDC7F-C8E4-43EF-A98B-12042CF6F2BF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3BE0-B901-4092-84EE-4342D3B346AF}">
  <dimension ref="B2:E10"/>
  <sheetViews>
    <sheetView workbookViewId="0">
      <selection activeCell="E4" sqref="E4"/>
    </sheetView>
  </sheetViews>
  <sheetFormatPr defaultRowHeight="13.5" x14ac:dyDescent="0.35"/>
  <cols>
    <col min="3" max="3" width="22.83203125" bestFit="1" customWidth="1"/>
    <col min="4" max="4" width="6.94140625" bestFit="1" customWidth="1"/>
    <col min="5" max="5" width="14.5" bestFit="1" customWidth="1"/>
  </cols>
  <sheetData>
    <row r="2" spans="2:5" x14ac:dyDescent="0.35">
      <c r="B2" s="118" t="s">
        <v>70</v>
      </c>
      <c r="C2" s="118"/>
      <c r="D2" s="118"/>
      <c r="E2" s="118"/>
    </row>
    <row r="3" spans="2:5" x14ac:dyDescent="0.35">
      <c r="B3" s="68"/>
      <c r="C3" s="18" t="s">
        <v>68</v>
      </c>
      <c r="D3" s="18" t="s">
        <v>69</v>
      </c>
      <c r="E3" s="18" t="s">
        <v>134</v>
      </c>
    </row>
    <row r="4" spans="2:5" ht="16.5" x14ac:dyDescent="0.35">
      <c r="B4" s="68"/>
      <c r="C4" s="133" t="s">
        <v>67</v>
      </c>
      <c r="D4" s="134"/>
      <c r="E4" s="144" t="s">
        <v>133</v>
      </c>
    </row>
    <row r="5" spans="2:5" x14ac:dyDescent="0.35">
      <c r="B5" s="69">
        <v>44256</v>
      </c>
      <c r="C5" s="68">
        <v>9.4</v>
      </c>
      <c r="D5" s="68">
        <v>10.199999999999999</v>
      </c>
      <c r="E5" s="70">
        <v>1.6850000000000001</v>
      </c>
    </row>
    <row r="6" spans="2:5" x14ac:dyDescent="0.35">
      <c r="B6" s="69">
        <v>44621</v>
      </c>
      <c r="C6" s="68">
        <v>9.1</v>
      </c>
      <c r="D6" s="68">
        <v>12.7</v>
      </c>
      <c r="E6" s="70">
        <v>3.2189999999999999</v>
      </c>
    </row>
    <row r="7" spans="2:5" x14ac:dyDescent="0.35">
      <c r="B7" s="69">
        <v>44986</v>
      </c>
      <c r="C7" s="68">
        <v>7.2</v>
      </c>
      <c r="D7" s="68">
        <v>13.4</v>
      </c>
      <c r="E7" s="70">
        <v>4.9740000000000002</v>
      </c>
    </row>
    <row r="8" spans="2:5" x14ac:dyDescent="0.35">
      <c r="B8" s="69">
        <v>45352</v>
      </c>
      <c r="C8" s="68">
        <v>6.1</v>
      </c>
      <c r="D8" s="68">
        <v>14.2</v>
      </c>
      <c r="E8" s="70">
        <v>7.5709999999999997</v>
      </c>
    </row>
    <row r="9" spans="2:5" x14ac:dyDescent="0.35">
      <c r="B9" s="69">
        <v>45717</v>
      </c>
      <c r="C9" s="68">
        <v>5.4</v>
      </c>
      <c r="D9" s="68">
        <v>14.4</v>
      </c>
      <c r="E9" s="70">
        <v>6.8250000000000002</v>
      </c>
    </row>
    <row r="10" spans="2:5" x14ac:dyDescent="0.35">
      <c r="B10" s="53" t="s">
        <v>71</v>
      </c>
      <c r="C10" s="54"/>
      <c r="D10" s="54"/>
      <c r="E10" s="55"/>
    </row>
  </sheetData>
  <mergeCells count="3">
    <mergeCell ref="B2:E2"/>
    <mergeCell ref="B10:E10"/>
    <mergeCell ref="C4:D4"/>
  </mergeCells>
  <hyperlinks>
    <hyperlink ref="B10:E10" r:id="rId1" display="Source: DFS " xr:uid="{6E20D253-B648-468D-802D-63EE401882C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9A32-7975-4B2B-B9F2-4B1F4C252BEB}">
  <dimension ref="B2:D10"/>
  <sheetViews>
    <sheetView workbookViewId="0">
      <selection activeCell="B2" sqref="B2:D2"/>
    </sheetView>
  </sheetViews>
  <sheetFormatPr defaultRowHeight="13.5" x14ac:dyDescent="0.35"/>
  <cols>
    <col min="3" max="3" width="60.33203125" bestFit="1" customWidth="1"/>
    <col min="4" max="4" width="51.83203125" bestFit="1" customWidth="1"/>
  </cols>
  <sheetData>
    <row r="2" spans="2:4" ht="13.5" customHeight="1" x14ac:dyDescent="0.35">
      <c r="B2" s="117" t="s">
        <v>72</v>
      </c>
      <c r="C2" s="117"/>
      <c r="D2" s="117"/>
    </row>
    <row r="3" spans="2:4" x14ac:dyDescent="0.35">
      <c r="B3" s="23" t="s">
        <v>11</v>
      </c>
      <c r="C3" s="23" t="s">
        <v>73</v>
      </c>
      <c r="D3" s="23" t="s">
        <v>74</v>
      </c>
    </row>
    <row r="4" spans="2:4" x14ac:dyDescent="0.35">
      <c r="B4" s="10">
        <v>2019</v>
      </c>
      <c r="C4" s="10">
        <v>344</v>
      </c>
      <c r="D4" s="10">
        <v>356</v>
      </c>
    </row>
    <row r="5" spans="2:4" x14ac:dyDescent="0.35">
      <c r="B5" s="10">
        <v>2020</v>
      </c>
      <c r="C5" s="10">
        <v>248</v>
      </c>
      <c r="D5" s="10">
        <v>246</v>
      </c>
    </row>
    <row r="6" spans="2:4" x14ac:dyDescent="0.35">
      <c r="B6" s="10">
        <v>2021</v>
      </c>
      <c r="C6" s="10">
        <v>178</v>
      </c>
      <c r="D6" s="10">
        <v>180</v>
      </c>
    </row>
    <row r="7" spans="2:4" x14ac:dyDescent="0.35">
      <c r="B7" s="10">
        <v>2022</v>
      </c>
      <c r="C7" s="10">
        <v>90</v>
      </c>
      <c r="D7" s="10">
        <v>115</v>
      </c>
    </row>
    <row r="8" spans="2:4" x14ac:dyDescent="0.35">
      <c r="B8" s="10">
        <v>2023</v>
      </c>
      <c r="C8" s="10">
        <v>87</v>
      </c>
      <c r="D8" s="10">
        <v>70</v>
      </c>
    </row>
    <row r="9" spans="2:4" x14ac:dyDescent="0.35">
      <c r="B9" s="10">
        <v>2024</v>
      </c>
      <c r="C9" s="10">
        <v>30</v>
      </c>
      <c r="D9" s="10">
        <v>28</v>
      </c>
    </row>
    <row r="10" spans="2:4" x14ac:dyDescent="0.35">
      <c r="B10" s="66" t="s">
        <v>75</v>
      </c>
      <c r="C10" s="66"/>
      <c r="D10" s="66"/>
    </row>
  </sheetData>
  <mergeCells count="2">
    <mergeCell ref="B2:D2"/>
    <mergeCell ref="B10:D10"/>
  </mergeCells>
  <hyperlinks>
    <hyperlink ref="B10" r:id="rId1" display="https://tinyurl.com/bdzbv27p" xr:uid="{C454CB32-29FF-4B8E-AB06-129CDECD021C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6C6B-E1A6-4E2B-8AD7-214B8E5A14F5}">
  <dimension ref="B2:D17"/>
  <sheetViews>
    <sheetView workbookViewId="0">
      <selection activeCell="B2" sqref="B2:D2"/>
    </sheetView>
  </sheetViews>
  <sheetFormatPr defaultRowHeight="13.5" x14ac:dyDescent="0.35"/>
  <cols>
    <col min="2" max="2" width="18.83203125" bestFit="1" customWidth="1"/>
    <col min="3" max="4" width="17" bestFit="1" customWidth="1"/>
  </cols>
  <sheetData>
    <row r="2" spans="2:4" x14ac:dyDescent="0.35">
      <c r="B2" s="114" t="s">
        <v>93</v>
      </c>
      <c r="C2" s="115"/>
      <c r="D2" s="116"/>
    </row>
    <row r="3" spans="2:4" x14ac:dyDescent="0.35">
      <c r="B3" s="18" t="s">
        <v>76</v>
      </c>
      <c r="C3" s="18" t="s">
        <v>77</v>
      </c>
      <c r="D3" s="18" t="s">
        <v>78</v>
      </c>
    </row>
    <row r="4" spans="2:4" x14ac:dyDescent="0.35">
      <c r="B4" s="4" t="s">
        <v>79</v>
      </c>
      <c r="C4" s="80">
        <v>-0.12638760954333139</v>
      </c>
      <c r="D4" s="80">
        <v>0.69849503450054828</v>
      </c>
    </row>
    <row r="5" spans="2:4" x14ac:dyDescent="0.35">
      <c r="B5" s="4" t="s">
        <v>80</v>
      </c>
      <c r="C5" s="80">
        <v>-1.1763849089806544E-2</v>
      </c>
      <c r="D5" s="80">
        <v>0.41333319856834683</v>
      </c>
    </row>
    <row r="6" spans="2:4" x14ac:dyDescent="0.35">
      <c r="B6" s="4" t="s">
        <v>81</v>
      </c>
      <c r="C6" s="80">
        <v>0.17896377536255792</v>
      </c>
      <c r="D6" s="80">
        <v>0.3435227688535194</v>
      </c>
    </row>
    <row r="7" spans="2:4" x14ac:dyDescent="0.35">
      <c r="B7" s="4" t="s">
        <v>82</v>
      </c>
      <c r="C7" s="80">
        <v>0.11234833836516378</v>
      </c>
      <c r="D7" s="80">
        <v>0.19103956206219719</v>
      </c>
    </row>
    <row r="8" spans="2:4" x14ac:dyDescent="0.35">
      <c r="B8" s="4" t="s">
        <v>83</v>
      </c>
      <c r="C8" s="80">
        <v>0.17481025182924359</v>
      </c>
      <c r="D8" s="80">
        <v>0.16961406494261699</v>
      </c>
    </row>
    <row r="9" spans="2:4" x14ac:dyDescent="0.35">
      <c r="B9" s="4" t="s">
        <v>84</v>
      </c>
      <c r="C9" s="80">
        <v>2.7714136976241921E-2</v>
      </c>
      <c r="D9" s="80">
        <v>0.15712453147628813</v>
      </c>
    </row>
    <row r="10" spans="2:4" x14ac:dyDescent="0.35">
      <c r="B10" s="4" t="s">
        <v>85</v>
      </c>
      <c r="C10" s="80">
        <v>0.19186940427259147</v>
      </c>
      <c r="D10" s="80">
        <v>0.14860956476880238</v>
      </c>
    </row>
    <row r="11" spans="2:4" x14ac:dyDescent="0.35">
      <c r="B11" s="4" t="s">
        <v>86</v>
      </c>
      <c r="C11" s="80">
        <v>4.2835916335520752E-2</v>
      </c>
      <c r="D11" s="80">
        <v>0.13446529310894184</v>
      </c>
    </row>
    <row r="12" spans="2:4" x14ac:dyDescent="0.35">
      <c r="B12" s="4" t="s">
        <v>87</v>
      </c>
      <c r="C12" s="80">
        <v>5.9027451191163927E-2</v>
      </c>
      <c r="D12" s="80">
        <v>0.11098308414135594</v>
      </c>
    </row>
    <row r="13" spans="2:4" x14ac:dyDescent="0.35">
      <c r="B13" s="4" t="s">
        <v>88</v>
      </c>
      <c r="C13" s="80">
        <v>0.21271027517589203</v>
      </c>
      <c r="D13" s="80">
        <v>0.10860750930596486</v>
      </c>
    </row>
    <row r="14" spans="2:4" x14ac:dyDescent="0.35">
      <c r="B14" s="4" t="s">
        <v>89</v>
      </c>
      <c r="C14" s="80">
        <v>7.6606773884966062E-2</v>
      </c>
      <c r="D14" s="80">
        <v>0.10498888036135101</v>
      </c>
    </row>
    <row r="15" spans="2:4" x14ac:dyDescent="0.35">
      <c r="B15" s="4" t="s">
        <v>90</v>
      </c>
      <c r="C15" s="80">
        <v>6.0931130250837073E-2</v>
      </c>
      <c r="D15" s="80">
        <v>0.10082914249604613</v>
      </c>
    </row>
    <row r="16" spans="2:4" x14ac:dyDescent="0.35">
      <c r="B16" s="4" t="s">
        <v>91</v>
      </c>
      <c r="C16" s="80">
        <v>-0.10054705141844622</v>
      </c>
      <c r="D16" s="80">
        <v>4.6053568930174427E-2</v>
      </c>
    </row>
    <row r="17" spans="2:4" x14ac:dyDescent="0.35">
      <c r="B17" s="81" t="s">
        <v>92</v>
      </c>
      <c r="C17" s="82"/>
      <c r="D17" s="83"/>
    </row>
  </sheetData>
  <mergeCells count="2">
    <mergeCell ref="B17:D17"/>
    <mergeCell ref="B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BC9B-3169-4C93-888F-B8629772A980}">
  <dimension ref="B2:F10"/>
  <sheetViews>
    <sheetView workbookViewId="0">
      <selection activeCell="B3" sqref="B3:F3"/>
    </sheetView>
  </sheetViews>
  <sheetFormatPr defaultRowHeight="13.5" x14ac:dyDescent="0.35"/>
  <cols>
    <col min="2" max="2" width="6.71875" bestFit="1" customWidth="1"/>
    <col min="3" max="3" width="19.33203125" bestFit="1" customWidth="1"/>
    <col min="4" max="4" width="20.94140625" bestFit="1" customWidth="1"/>
    <col min="5" max="5" width="10.27734375" bestFit="1" customWidth="1"/>
    <col min="6" max="6" width="17.44140625" customWidth="1"/>
  </cols>
  <sheetData>
    <row r="2" spans="2:6" x14ac:dyDescent="0.35">
      <c r="B2" s="111" t="s">
        <v>99</v>
      </c>
      <c r="C2" s="112"/>
      <c r="D2" s="112"/>
      <c r="E2" s="112"/>
      <c r="F2" s="113"/>
    </row>
    <row r="3" spans="2:6" x14ac:dyDescent="0.35">
      <c r="B3" s="86"/>
      <c r="C3" s="88" t="s">
        <v>95</v>
      </c>
      <c r="D3" s="88" t="s">
        <v>96</v>
      </c>
      <c r="E3" s="88" t="s">
        <v>97</v>
      </c>
      <c r="F3" s="88" t="s">
        <v>98</v>
      </c>
    </row>
    <row r="4" spans="2:6" ht="16.5" x14ac:dyDescent="0.35">
      <c r="B4" s="86"/>
      <c r="C4" s="87" t="s">
        <v>94</v>
      </c>
      <c r="D4" s="87"/>
      <c r="E4" s="87" t="s">
        <v>101</v>
      </c>
      <c r="F4" s="87"/>
    </row>
    <row r="5" spans="2:6" x14ac:dyDescent="0.35">
      <c r="B5" s="89">
        <v>40268</v>
      </c>
      <c r="C5" s="90">
        <v>8.468019079188565</v>
      </c>
      <c r="D5" s="90">
        <v>3.3784311665620934</v>
      </c>
      <c r="E5" s="90">
        <v>5.1041264907583512</v>
      </c>
      <c r="F5" s="90">
        <v>2.036360552945943</v>
      </c>
    </row>
    <row r="6" spans="2:6" x14ac:dyDescent="0.35">
      <c r="B6" s="89">
        <v>41729</v>
      </c>
      <c r="C6" s="90">
        <v>7.9716895755097008</v>
      </c>
      <c r="D6" s="90">
        <v>2.8979984079141614</v>
      </c>
      <c r="E6" s="90">
        <v>5.8030136203273983</v>
      </c>
      <c r="F6" s="90">
        <v>2.1096060093054647</v>
      </c>
    </row>
    <row r="7" spans="2:6" x14ac:dyDescent="0.35">
      <c r="B7" s="89">
        <v>43555</v>
      </c>
      <c r="C7" s="90">
        <v>8.5753763572964221</v>
      </c>
      <c r="D7" s="90">
        <v>5.6865246986961528</v>
      </c>
      <c r="E7" s="90">
        <v>12.833396663027948</v>
      </c>
      <c r="F7" s="90">
        <v>8.5101136150578203</v>
      </c>
    </row>
    <row r="8" spans="2:6" x14ac:dyDescent="0.35">
      <c r="B8" s="89">
        <v>45747</v>
      </c>
      <c r="C8" s="90">
        <v>9.5104439376008951</v>
      </c>
      <c r="D8" s="90">
        <v>8.7143906349314335</v>
      </c>
      <c r="E8" s="90">
        <v>38.883989487849938</v>
      </c>
      <c r="F8" s="90">
        <v>35.629280406353999</v>
      </c>
    </row>
    <row r="9" spans="2:6" x14ac:dyDescent="0.35">
      <c r="B9" s="89">
        <v>45930</v>
      </c>
      <c r="C9" s="90">
        <v>9.5687528213713442</v>
      </c>
      <c r="D9" s="90">
        <v>9.180213422760108</v>
      </c>
      <c r="E9" s="90">
        <v>42.690034964180697</v>
      </c>
      <c r="F9" s="90">
        <v>40.956605245458135</v>
      </c>
    </row>
    <row r="10" spans="2:6" x14ac:dyDescent="0.35">
      <c r="B10" s="49" t="s">
        <v>100</v>
      </c>
      <c r="C10" s="49"/>
      <c r="D10" s="49"/>
      <c r="E10" s="49"/>
      <c r="F10" s="49"/>
    </row>
  </sheetData>
  <mergeCells count="4">
    <mergeCell ref="C4:D4"/>
    <mergeCell ref="E4:F4"/>
    <mergeCell ref="B2:F2"/>
    <mergeCell ref="B10:F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CF7A8-B868-4975-9965-AF9ABCC5776F}">
  <dimension ref="B2:I25"/>
  <sheetViews>
    <sheetView workbookViewId="0">
      <selection activeCell="B2" sqref="B2:C2"/>
    </sheetView>
  </sheetViews>
  <sheetFormatPr defaultRowHeight="13.5" x14ac:dyDescent="0.35"/>
  <cols>
    <col min="2" max="2" width="16.27734375" customWidth="1"/>
    <col min="3" max="3" width="27.1640625" customWidth="1"/>
  </cols>
  <sheetData>
    <row r="2" spans="2:3" ht="28.5" customHeight="1" x14ac:dyDescent="0.35">
      <c r="B2" s="110" t="s">
        <v>110</v>
      </c>
      <c r="C2" s="110"/>
    </row>
    <row r="3" spans="2:3" ht="30" x14ac:dyDescent="0.35">
      <c r="B3" s="88" t="s">
        <v>102</v>
      </c>
      <c r="C3" s="93" t="s">
        <v>109</v>
      </c>
    </row>
    <row r="4" spans="2:3" x14ac:dyDescent="0.35">
      <c r="B4" s="86" t="s">
        <v>103</v>
      </c>
      <c r="C4" s="94">
        <v>4.0672939186463042</v>
      </c>
    </row>
    <row r="5" spans="2:3" x14ac:dyDescent="0.35">
      <c r="B5" s="86" t="s">
        <v>104</v>
      </c>
      <c r="C5" s="94">
        <v>-0.53202429231556558</v>
      </c>
    </row>
    <row r="6" spans="2:3" x14ac:dyDescent="0.35">
      <c r="B6" s="86" t="s">
        <v>105</v>
      </c>
      <c r="C6" s="94">
        <v>3.9937280362241308</v>
      </c>
    </row>
    <row r="7" spans="2:3" x14ac:dyDescent="0.35">
      <c r="B7" s="86" t="s">
        <v>106</v>
      </c>
      <c r="C7" s="94">
        <v>3.0455092849052523</v>
      </c>
    </row>
    <row r="8" spans="2:3" x14ac:dyDescent="0.35">
      <c r="B8" s="86" t="s">
        <v>107</v>
      </c>
      <c r="C8" s="94">
        <v>1.0110112695490685</v>
      </c>
    </row>
    <row r="9" spans="2:3" x14ac:dyDescent="0.35">
      <c r="B9" s="86" t="s">
        <v>54</v>
      </c>
      <c r="C9" s="94">
        <v>-5.9292121598501764</v>
      </c>
    </row>
    <row r="10" spans="2:3" x14ac:dyDescent="0.35">
      <c r="B10" s="86" t="s">
        <v>55</v>
      </c>
      <c r="C10" s="94">
        <v>13.336308951608325</v>
      </c>
    </row>
    <row r="11" spans="2:3" x14ac:dyDescent="0.35">
      <c r="B11" s="86" t="s">
        <v>56</v>
      </c>
      <c r="C11" s="94">
        <v>8.0573349102368574</v>
      </c>
    </row>
    <row r="12" spans="2:3" x14ac:dyDescent="0.35">
      <c r="B12" s="86" t="s">
        <v>41</v>
      </c>
      <c r="C12" s="94">
        <v>-1.5365231971924549</v>
      </c>
    </row>
    <row r="13" spans="2:3" x14ac:dyDescent="0.35">
      <c r="B13" s="86" t="s">
        <v>42</v>
      </c>
      <c r="C13" s="94">
        <v>19.95758320001195</v>
      </c>
    </row>
    <row r="14" spans="2:3" x14ac:dyDescent="0.35">
      <c r="B14" s="86" t="s">
        <v>57</v>
      </c>
      <c r="C14" s="94">
        <v>6.8994565411486271</v>
      </c>
    </row>
    <row r="15" spans="2:3" x14ac:dyDescent="0.35">
      <c r="B15" s="86" t="s">
        <v>108</v>
      </c>
      <c r="C15" s="94">
        <v>6.6976615500499346</v>
      </c>
    </row>
    <row r="16" spans="2:3" x14ac:dyDescent="0.35">
      <c r="B16" s="96" t="s">
        <v>100</v>
      </c>
      <c r="C16" s="97"/>
    </row>
    <row r="25" spans="5:9" x14ac:dyDescent="0.35">
      <c r="E25" s="98" t="s">
        <v>111</v>
      </c>
      <c r="F25" s="98"/>
      <c r="G25" s="98"/>
      <c r="H25" s="98"/>
      <c r="I25" s="98"/>
    </row>
  </sheetData>
  <mergeCells count="3">
    <mergeCell ref="B2:C2"/>
    <mergeCell ref="B16:C16"/>
    <mergeCell ref="E25:I2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D742-F166-4B3F-9E62-B9E0D2F1570F}">
  <dimension ref="B2:D10"/>
  <sheetViews>
    <sheetView workbookViewId="0">
      <selection activeCell="C5" sqref="C5"/>
    </sheetView>
  </sheetViews>
  <sheetFormatPr defaultRowHeight="13.5" x14ac:dyDescent="0.35"/>
  <cols>
    <col min="2" max="2" width="21.5546875" bestFit="1" customWidth="1"/>
    <col min="3" max="3" width="11.88671875" customWidth="1"/>
    <col min="4" max="4" width="12.33203125" customWidth="1"/>
  </cols>
  <sheetData>
    <row r="2" spans="2:4" ht="28.5" customHeight="1" x14ac:dyDescent="0.35">
      <c r="B2" s="110" t="s">
        <v>117</v>
      </c>
      <c r="C2" s="110"/>
      <c r="D2" s="110"/>
    </row>
    <row r="3" spans="2:4" x14ac:dyDescent="0.35">
      <c r="B3" s="5"/>
      <c r="C3" s="101">
        <v>43525</v>
      </c>
      <c r="D3" s="101">
        <v>45717</v>
      </c>
    </row>
    <row r="4" spans="2:4" x14ac:dyDescent="0.35">
      <c r="B4" s="100"/>
      <c r="C4" s="102" t="s">
        <v>29</v>
      </c>
      <c r="D4" s="102"/>
    </row>
    <row r="5" spans="2:4" x14ac:dyDescent="0.35">
      <c r="B5" s="99" t="s">
        <v>112</v>
      </c>
      <c r="C5" s="103">
        <v>8.6</v>
      </c>
      <c r="D5" s="103">
        <v>7.2</v>
      </c>
    </row>
    <row r="6" spans="2:4" x14ac:dyDescent="0.35">
      <c r="B6" s="99" t="s">
        <v>113</v>
      </c>
      <c r="C6" s="103">
        <v>46.3</v>
      </c>
      <c r="D6" s="103">
        <v>39.6</v>
      </c>
    </row>
    <row r="7" spans="2:4" x14ac:dyDescent="0.35">
      <c r="B7" s="99" t="s">
        <v>114</v>
      </c>
      <c r="C7" s="103">
        <v>28.6</v>
      </c>
      <c r="D7" s="103">
        <v>29.6</v>
      </c>
    </row>
    <row r="8" spans="2:4" x14ac:dyDescent="0.35">
      <c r="B8" s="99" t="s">
        <v>115</v>
      </c>
      <c r="C8" s="103">
        <v>15.7</v>
      </c>
      <c r="D8" s="103">
        <v>23</v>
      </c>
    </row>
    <row r="9" spans="2:4" x14ac:dyDescent="0.35">
      <c r="B9" s="99" t="s">
        <v>116</v>
      </c>
      <c r="C9" s="103">
        <v>0.8</v>
      </c>
      <c r="D9" s="103">
        <v>0.6</v>
      </c>
    </row>
    <row r="10" spans="2:4" x14ac:dyDescent="0.35">
      <c r="B10" s="49" t="s">
        <v>22</v>
      </c>
      <c r="C10" s="49"/>
      <c r="D10" s="49"/>
    </row>
  </sheetData>
  <mergeCells count="3">
    <mergeCell ref="C4:D4"/>
    <mergeCell ref="B2:D2"/>
    <mergeCell ref="B10:D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3EEF-D55E-41A7-9077-3F42C5CE0F00}">
  <dimension ref="B2:D13"/>
  <sheetViews>
    <sheetView workbookViewId="0">
      <selection activeCell="C5" sqref="C5"/>
    </sheetView>
  </sheetViews>
  <sheetFormatPr defaultRowHeight="13.5" x14ac:dyDescent="0.35"/>
  <cols>
    <col min="2" max="2" width="17.21875" bestFit="1" customWidth="1"/>
  </cols>
  <sheetData>
    <row r="2" spans="2:4" ht="47.65" customHeight="1" x14ac:dyDescent="0.35">
      <c r="B2" s="109" t="s">
        <v>120</v>
      </c>
      <c r="C2" s="109"/>
      <c r="D2" s="109"/>
    </row>
    <row r="3" spans="2:4" x14ac:dyDescent="0.35">
      <c r="B3" s="104"/>
      <c r="C3" s="105" t="s">
        <v>118</v>
      </c>
      <c r="D3" s="105" t="s">
        <v>57</v>
      </c>
    </row>
    <row r="4" spans="2:4" x14ac:dyDescent="0.35">
      <c r="B4" s="105"/>
      <c r="C4" s="106" t="s">
        <v>29</v>
      </c>
      <c r="D4" s="106"/>
    </row>
    <row r="5" spans="2:4" x14ac:dyDescent="0.35">
      <c r="B5" s="104" t="s">
        <v>113</v>
      </c>
      <c r="C5" s="107">
        <v>57.948297896064012</v>
      </c>
      <c r="D5" s="107">
        <v>35.234996187702642</v>
      </c>
    </row>
    <row r="6" spans="2:4" x14ac:dyDescent="0.35">
      <c r="B6" s="104" t="s">
        <v>119</v>
      </c>
      <c r="C6" s="107">
        <v>1.7713631412373165</v>
      </c>
      <c r="D6" s="107">
        <v>15.150785838754567</v>
      </c>
    </row>
    <row r="7" spans="2:4" x14ac:dyDescent="0.35">
      <c r="B7" s="49" t="s">
        <v>121</v>
      </c>
      <c r="C7" s="49"/>
      <c r="D7" s="49"/>
    </row>
    <row r="13" spans="2:4" x14ac:dyDescent="0.35">
      <c r="C13" s="108"/>
    </row>
  </sheetData>
  <mergeCells count="3">
    <mergeCell ref="C4:D4"/>
    <mergeCell ref="B2:D2"/>
    <mergeCell ref="B7:D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1522-9B90-42ED-AEAD-5E9BD15F6ED9}">
  <dimension ref="B3:D11"/>
  <sheetViews>
    <sheetView topLeftCell="A2" workbookViewId="0">
      <selection activeCell="C5" sqref="C5:D5"/>
    </sheetView>
  </sheetViews>
  <sheetFormatPr defaultRowHeight="13.5" x14ac:dyDescent="0.35"/>
  <sheetData>
    <row r="3" spans="2:4" ht="48.4" customHeight="1" x14ac:dyDescent="0.35">
      <c r="B3" s="130" t="s">
        <v>145</v>
      </c>
      <c r="C3" s="130"/>
      <c r="D3" s="130"/>
    </row>
    <row r="4" spans="2:4" x14ac:dyDescent="0.35">
      <c r="B4" s="71"/>
      <c r="C4" s="23" t="s">
        <v>126</v>
      </c>
      <c r="D4" s="23" t="s">
        <v>127</v>
      </c>
    </row>
    <row r="5" spans="2:4" x14ac:dyDescent="0.35">
      <c r="B5" s="71"/>
      <c r="C5" s="135" t="s">
        <v>138</v>
      </c>
      <c r="D5" s="135"/>
    </row>
    <row r="6" spans="2:4" x14ac:dyDescent="0.35">
      <c r="B6" s="10" t="s">
        <v>122</v>
      </c>
      <c r="C6" s="46">
        <v>38.673000000000002</v>
      </c>
      <c r="D6" s="46">
        <v>-34.756</v>
      </c>
    </row>
    <row r="7" spans="2:4" x14ac:dyDescent="0.35">
      <c r="B7" s="10" t="s">
        <v>123</v>
      </c>
      <c r="C7" s="46">
        <v>-76.619</v>
      </c>
      <c r="D7" s="46">
        <v>36.728000000000002</v>
      </c>
    </row>
    <row r="8" spans="2:4" x14ac:dyDescent="0.35">
      <c r="B8" s="10" t="s">
        <v>124</v>
      </c>
      <c r="C8" s="46">
        <v>-11.766</v>
      </c>
      <c r="D8" s="46">
        <v>7.4989999999999997</v>
      </c>
    </row>
    <row r="9" spans="2:4" x14ac:dyDescent="0.35">
      <c r="B9" s="10" t="s">
        <v>125</v>
      </c>
      <c r="C9" s="46">
        <v>-19.015000000000001</v>
      </c>
      <c r="D9" s="46">
        <v>2.2330000000000001</v>
      </c>
    </row>
    <row r="10" spans="2:4" x14ac:dyDescent="0.35">
      <c r="B10" s="53" t="s">
        <v>146</v>
      </c>
      <c r="C10" s="54"/>
      <c r="D10" s="55"/>
    </row>
    <row r="11" spans="2:4" x14ac:dyDescent="0.35">
      <c r="B11" s="149" t="s">
        <v>147</v>
      </c>
      <c r="C11" s="150"/>
      <c r="D11" s="151"/>
    </row>
  </sheetData>
  <mergeCells count="4">
    <mergeCell ref="B3:D3"/>
    <mergeCell ref="C5:D5"/>
    <mergeCell ref="B11:D11"/>
    <mergeCell ref="B10:D10"/>
  </mergeCells>
  <hyperlinks>
    <hyperlink ref="B10:D10" r:id="rId1" display="Source: NSDL" xr:uid="{3F2F1A8C-F3B9-46D8-ACDD-531AA3A02DEE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C9B9-E87A-4546-BE96-205824813554}">
  <dimension ref="B2:D266"/>
  <sheetViews>
    <sheetView workbookViewId="0">
      <selection activeCell="C5" sqref="C5:D5"/>
    </sheetView>
  </sheetViews>
  <sheetFormatPr defaultRowHeight="13.5" x14ac:dyDescent="0.35"/>
  <cols>
    <col min="2" max="2" width="13.33203125" customWidth="1"/>
    <col min="3" max="3" width="24.44140625" bestFit="1" customWidth="1"/>
    <col min="4" max="4" width="25.83203125" bestFit="1" customWidth="1"/>
  </cols>
  <sheetData>
    <row r="2" spans="2:4" ht="15" customHeight="1" x14ac:dyDescent="0.35">
      <c r="B2" s="155" t="s">
        <v>139</v>
      </c>
      <c r="C2" s="155"/>
      <c r="D2" s="155"/>
    </row>
    <row r="3" spans="2:4" x14ac:dyDescent="0.35">
      <c r="B3" s="155"/>
      <c r="C3" s="155"/>
      <c r="D3" s="155"/>
    </row>
    <row r="4" spans="2:4" x14ac:dyDescent="0.35">
      <c r="B4" s="18" t="s">
        <v>0</v>
      </c>
      <c r="C4" s="18" t="s">
        <v>140</v>
      </c>
      <c r="D4" s="18" t="s">
        <v>141</v>
      </c>
    </row>
    <row r="5" spans="2:4" x14ac:dyDescent="0.35">
      <c r="B5" s="18"/>
      <c r="C5" s="133" t="s">
        <v>29</v>
      </c>
      <c r="D5" s="134"/>
    </row>
    <row r="6" spans="2:4" x14ac:dyDescent="0.35">
      <c r="B6" s="1">
        <v>45658</v>
      </c>
      <c r="C6" s="3">
        <v>4.569</v>
      </c>
      <c r="D6" s="3">
        <v>6.7809999999999997</v>
      </c>
    </row>
    <row r="7" spans="2:4" x14ac:dyDescent="0.35">
      <c r="B7" s="1">
        <v>45659</v>
      </c>
      <c r="C7" s="3">
        <v>4.5590000000000002</v>
      </c>
      <c r="D7" s="3">
        <v>6.7889999999999997</v>
      </c>
    </row>
    <row r="8" spans="2:4" x14ac:dyDescent="0.35">
      <c r="B8" s="1">
        <v>45660</v>
      </c>
      <c r="C8" s="3">
        <v>4.5975000000000001</v>
      </c>
      <c r="D8" s="3">
        <v>6.7779999999999996</v>
      </c>
    </row>
    <row r="9" spans="2:4" x14ac:dyDescent="0.35">
      <c r="B9" s="1">
        <v>45663</v>
      </c>
      <c r="C9" s="3">
        <v>4.63</v>
      </c>
      <c r="D9" s="3">
        <v>6.7480000000000002</v>
      </c>
    </row>
    <row r="10" spans="2:4" x14ac:dyDescent="0.35">
      <c r="B10" s="1">
        <v>45664</v>
      </c>
      <c r="C10" s="3">
        <v>4.6849999999999996</v>
      </c>
      <c r="D10" s="3">
        <v>6.7480000000000002</v>
      </c>
    </row>
    <row r="11" spans="2:4" x14ac:dyDescent="0.35">
      <c r="B11" s="1">
        <v>45665</v>
      </c>
      <c r="C11" s="3">
        <v>4.6891999999999996</v>
      </c>
      <c r="D11" s="3">
        <v>6.7679999999999998</v>
      </c>
    </row>
    <row r="12" spans="2:4" x14ac:dyDescent="0.35">
      <c r="B12" s="1">
        <v>45666</v>
      </c>
      <c r="C12" s="3">
        <v>4.6893000000000002</v>
      </c>
      <c r="D12" s="3">
        <v>6.7649999999999997</v>
      </c>
    </row>
    <row r="13" spans="2:4" x14ac:dyDescent="0.35">
      <c r="B13" s="1">
        <v>45667</v>
      </c>
      <c r="C13" s="3">
        <v>4.7591999999999999</v>
      </c>
      <c r="D13" s="3">
        <v>6.7720000000000002</v>
      </c>
    </row>
    <row r="14" spans="2:4" x14ac:dyDescent="0.35">
      <c r="B14" s="1">
        <v>45670</v>
      </c>
      <c r="C14" s="3">
        <v>4.7778999999999998</v>
      </c>
      <c r="D14" s="3">
        <v>6.85</v>
      </c>
    </row>
    <row r="15" spans="2:4" x14ac:dyDescent="0.35">
      <c r="B15" s="1">
        <v>45671</v>
      </c>
      <c r="C15" s="3">
        <v>4.7923999999999998</v>
      </c>
      <c r="D15" s="3">
        <v>6.8220000000000001</v>
      </c>
    </row>
    <row r="16" spans="2:4" x14ac:dyDescent="0.35">
      <c r="B16" s="1">
        <v>45672</v>
      </c>
      <c r="C16" s="3">
        <v>4.6531000000000002</v>
      </c>
      <c r="D16" s="3">
        <v>6.8140000000000001</v>
      </c>
    </row>
    <row r="17" spans="2:4" x14ac:dyDescent="0.35">
      <c r="B17" s="1">
        <v>45673</v>
      </c>
      <c r="C17" s="3">
        <v>4.6124999999999998</v>
      </c>
      <c r="D17" s="3">
        <v>6.7480000000000002</v>
      </c>
    </row>
    <row r="18" spans="2:4" x14ac:dyDescent="0.35">
      <c r="B18" s="1">
        <v>45674</v>
      </c>
      <c r="C18" s="3">
        <v>4.6269999999999998</v>
      </c>
      <c r="D18" s="3">
        <v>6.7649999999999997</v>
      </c>
    </row>
    <row r="19" spans="2:4" x14ac:dyDescent="0.35">
      <c r="B19" s="1">
        <v>45677</v>
      </c>
      <c r="C19" s="3">
        <v>4.6269999999999998</v>
      </c>
      <c r="D19" s="3">
        <v>6.7610000000000001</v>
      </c>
    </row>
    <row r="20" spans="2:4" x14ac:dyDescent="0.35">
      <c r="B20" s="1">
        <v>45678</v>
      </c>
      <c r="C20" s="3">
        <v>4.5763999999999996</v>
      </c>
      <c r="D20" s="3">
        <v>6.7370000000000001</v>
      </c>
    </row>
    <row r="21" spans="2:4" x14ac:dyDescent="0.35">
      <c r="B21" s="1">
        <v>45679</v>
      </c>
      <c r="C21" s="3">
        <v>4.6109</v>
      </c>
      <c r="D21" s="3">
        <v>6.7229999999999999</v>
      </c>
    </row>
    <row r="22" spans="2:4" x14ac:dyDescent="0.35">
      <c r="B22" s="1">
        <v>45680</v>
      </c>
      <c r="C22" s="3">
        <v>4.6436000000000002</v>
      </c>
      <c r="D22" s="3">
        <v>6.734</v>
      </c>
    </row>
    <row r="23" spans="2:4" x14ac:dyDescent="0.35">
      <c r="B23" s="1">
        <v>45681</v>
      </c>
      <c r="C23" s="3">
        <v>4.6214000000000004</v>
      </c>
      <c r="D23" s="3">
        <v>6.7210000000000001</v>
      </c>
    </row>
    <row r="24" spans="2:4" x14ac:dyDescent="0.35">
      <c r="B24" s="1">
        <v>45684</v>
      </c>
      <c r="C24" s="3">
        <v>4.5343</v>
      </c>
      <c r="D24" s="3">
        <v>6.68</v>
      </c>
    </row>
    <row r="25" spans="2:4" x14ac:dyDescent="0.35">
      <c r="B25" s="1">
        <v>45685</v>
      </c>
      <c r="C25" s="3">
        <v>4.5323000000000002</v>
      </c>
      <c r="D25" s="3">
        <v>6.6890000000000001</v>
      </c>
    </row>
    <row r="26" spans="2:4" x14ac:dyDescent="0.35">
      <c r="B26" s="1">
        <v>45686</v>
      </c>
      <c r="C26" s="3">
        <v>4.5284000000000004</v>
      </c>
      <c r="D26" s="3">
        <v>6.6859999999999999</v>
      </c>
    </row>
    <row r="27" spans="2:4" x14ac:dyDescent="0.35">
      <c r="B27" s="1">
        <v>45687</v>
      </c>
      <c r="C27" s="3">
        <v>4.5163000000000002</v>
      </c>
      <c r="D27" s="3">
        <v>6.681</v>
      </c>
    </row>
    <row r="28" spans="2:4" x14ac:dyDescent="0.35">
      <c r="B28" s="1">
        <v>45688</v>
      </c>
      <c r="C28" s="3">
        <v>4.5387000000000004</v>
      </c>
      <c r="D28" s="3">
        <v>6.7</v>
      </c>
    </row>
    <row r="29" spans="2:4" x14ac:dyDescent="0.35">
      <c r="B29" s="1">
        <v>45691</v>
      </c>
      <c r="C29" s="3">
        <v>4.5549999999999997</v>
      </c>
      <c r="D29" s="3">
        <v>6.6669999999999998</v>
      </c>
    </row>
    <row r="30" spans="2:4" x14ac:dyDescent="0.35">
      <c r="B30" s="1">
        <v>45692</v>
      </c>
      <c r="C30" s="3">
        <v>4.5105000000000004</v>
      </c>
      <c r="D30" s="3">
        <v>6.673</v>
      </c>
    </row>
    <row r="31" spans="2:4" x14ac:dyDescent="0.35">
      <c r="B31" s="1">
        <v>45693</v>
      </c>
      <c r="C31" s="3">
        <v>4.4180999999999999</v>
      </c>
      <c r="D31" s="3">
        <v>6.6619999999999999</v>
      </c>
    </row>
    <row r="32" spans="2:4" x14ac:dyDescent="0.35">
      <c r="B32" s="1">
        <v>45694</v>
      </c>
      <c r="C32" s="3">
        <v>4.4341999999999997</v>
      </c>
      <c r="D32" s="3">
        <v>6.6559999999999997</v>
      </c>
    </row>
    <row r="33" spans="2:4" x14ac:dyDescent="0.35">
      <c r="B33" s="1">
        <v>45695</v>
      </c>
      <c r="C33" s="3">
        <v>4.4946999999999999</v>
      </c>
      <c r="D33" s="3">
        <v>6.7039999999999997</v>
      </c>
    </row>
    <row r="34" spans="2:4" x14ac:dyDescent="0.35">
      <c r="B34" s="1">
        <v>45698</v>
      </c>
      <c r="C34" s="3">
        <v>4.4968000000000004</v>
      </c>
      <c r="D34" s="3">
        <v>6.7130000000000001</v>
      </c>
    </row>
    <row r="35" spans="2:4" x14ac:dyDescent="0.35">
      <c r="B35" s="1">
        <v>45699</v>
      </c>
      <c r="C35" s="3">
        <v>4.5351999999999997</v>
      </c>
      <c r="D35" s="3">
        <v>6.6980000000000004</v>
      </c>
    </row>
    <row r="36" spans="2:4" x14ac:dyDescent="0.35">
      <c r="B36" s="1">
        <v>45700</v>
      </c>
      <c r="C36" s="3">
        <v>4.6208</v>
      </c>
      <c r="D36" s="3">
        <v>6.702</v>
      </c>
    </row>
    <row r="37" spans="2:4" x14ac:dyDescent="0.35">
      <c r="B37" s="1">
        <v>45701</v>
      </c>
      <c r="C37" s="3">
        <v>4.5288000000000004</v>
      </c>
      <c r="D37" s="3">
        <v>6.71</v>
      </c>
    </row>
    <row r="38" spans="2:4" x14ac:dyDescent="0.35">
      <c r="B38" s="1">
        <v>45702</v>
      </c>
      <c r="C38" s="3">
        <v>4.4762000000000004</v>
      </c>
      <c r="D38" s="3">
        <v>6.7069999999999999</v>
      </c>
    </row>
    <row r="39" spans="2:4" x14ac:dyDescent="0.35">
      <c r="B39" s="1">
        <v>45705</v>
      </c>
      <c r="C39" s="3">
        <v>4.4762000000000004</v>
      </c>
      <c r="D39" s="3">
        <v>6.6929999999999996</v>
      </c>
    </row>
    <row r="40" spans="2:4" x14ac:dyDescent="0.35">
      <c r="B40" s="1">
        <v>45706</v>
      </c>
      <c r="C40" s="3">
        <v>4.5503</v>
      </c>
      <c r="D40" s="3">
        <v>6.6859999999999999</v>
      </c>
    </row>
    <row r="41" spans="2:4" x14ac:dyDescent="0.35">
      <c r="B41" s="1">
        <v>45707</v>
      </c>
      <c r="C41" s="3">
        <v>4.5327000000000002</v>
      </c>
      <c r="D41" s="3"/>
    </row>
    <row r="42" spans="2:4" x14ac:dyDescent="0.35">
      <c r="B42" s="1">
        <v>45708</v>
      </c>
      <c r="C42" s="3">
        <v>4.5053000000000001</v>
      </c>
      <c r="D42" s="3">
        <v>6.7039999999999997</v>
      </c>
    </row>
    <row r="43" spans="2:4" x14ac:dyDescent="0.35">
      <c r="B43" s="1">
        <v>45709</v>
      </c>
      <c r="C43" s="3">
        <v>4.4313000000000002</v>
      </c>
      <c r="D43" s="3">
        <v>6.7060000000000004</v>
      </c>
    </row>
    <row r="44" spans="2:4" x14ac:dyDescent="0.35">
      <c r="B44" s="1">
        <v>45712</v>
      </c>
      <c r="C44" s="3">
        <v>4.4002999999999997</v>
      </c>
      <c r="D44" s="3">
        <v>6.7039999999999997</v>
      </c>
    </row>
    <row r="45" spans="2:4" x14ac:dyDescent="0.35">
      <c r="B45" s="1">
        <v>45713</v>
      </c>
      <c r="C45" s="3">
        <v>4.2945000000000002</v>
      </c>
      <c r="D45" s="3">
        <v>6.7060000000000004</v>
      </c>
    </row>
    <row r="46" spans="2:4" x14ac:dyDescent="0.35">
      <c r="B46" s="1">
        <v>45714</v>
      </c>
      <c r="C46" s="3">
        <v>4.2561999999999998</v>
      </c>
      <c r="D46" s="3"/>
    </row>
    <row r="47" spans="2:4" x14ac:dyDescent="0.35">
      <c r="B47" s="1">
        <v>45715</v>
      </c>
      <c r="C47" s="3">
        <v>4.2599</v>
      </c>
      <c r="D47" s="3">
        <v>6.7089999999999996</v>
      </c>
    </row>
    <row r="48" spans="2:4" x14ac:dyDescent="0.35">
      <c r="B48" s="1">
        <v>45716</v>
      </c>
      <c r="C48" s="3">
        <v>4.2081999999999997</v>
      </c>
      <c r="D48" s="3">
        <v>6.7290000000000001</v>
      </c>
    </row>
    <row r="49" spans="2:4" x14ac:dyDescent="0.35">
      <c r="B49" s="145">
        <v>45719</v>
      </c>
      <c r="C49" s="146">
        <v>4.1551</v>
      </c>
      <c r="D49" s="146">
        <v>6.7380000000000004</v>
      </c>
    </row>
    <row r="50" spans="2:4" x14ac:dyDescent="0.35">
      <c r="B50" s="1">
        <v>45720</v>
      </c>
      <c r="C50" s="3">
        <v>4.2442000000000002</v>
      </c>
      <c r="D50" s="3">
        <v>6.7450000000000001</v>
      </c>
    </row>
    <row r="51" spans="2:4" x14ac:dyDescent="0.35">
      <c r="B51" s="1">
        <v>45721</v>
      </c>
      <c r="C51" s="3">
        <v>4.2785000000000002</v>
      </c>
      <c r="D51" s="3">
        <v>6.7089999999999996</v>
      </c>
    </row>
    <row r="52" spans="2:4" x14ac:dyDescent="0.35">
      <c r="B52" s="1">
        <v>45722</v>
      </c>
      <c r="C52" s="3">
        <v>4.2784000000000004</v>
      </c>
      <c r="D52" s="3">
        <v>6.681</v>
      </c>
    </row>
    <row r="53" spans="2:4" x14ac:dyDescent="0.35">
      <c r="B53" s="1">
        <v>45723</v>
      </c>
      <c r="C53" s="3">
        <v>4.3010999999999999</v>
      </c>
      <c r="D53" s="3">
        <v>6.6879999999999997</v>
      </c>
    </row>
    <row r="54" spans="2:4" x14ac:dyDescent="0.35">
      <c r="B54" s="1">
        <v>45726</v>
      </c>
      <c r="C54" s="3">
        <v>4.2130999999999998</v>
      </c>
      <c r="D54" s="3">
        <v>6.702</v>
      </c>
    </row>
    <row r="55" spans="2:4" x14ac:dyDescent="0.35">
      <c r="B55" s="1">
        <v>45727</v>
      </c>
      <c r="C55" s="3">
        <v>4.2798999999999996</v>
      </c>
      <c r="D55" s="3">
        <v>6.6950000000000003</v>
      </c>
    </row>
    <row r="56" spans="2:4" x14ac:dyDescent="0.35">
      <c r="B56" s="1">
        <v>45728</v>
      </c>
      <c r="C56" s="3">
        <v>4.3124000000000002</v>
      </c>
      <c r="D56" s="3">
        <v>6.6820000000000004</v>
      </c>
    </row>
    <row r="57" spans="2:4" x14ac:dyDescent="0.35">
      <c r="B57" s="1">
        <v>45729</v>
      </c>
      <c r="C57" s="3">
        <v>4.2682000000000002</v>
      </c>
      <c r="D57" s="3">
        <v>6.6970000000000001</v>
      </c>
    </row>
    <row r="58" spans="2:4" x14ac:dyDescent="0.35">
      <c r="B58" s="1">
        <v>45730</v>
      </c>
      <c r="C58" s="3">
        <v>4.3121</v>
      </c>
      <c r="D58" s="3"/>
    </row>
    <row r="59" spans="2:4" x14ac:dyDescent="0.35">
      <c r="B59" s="1">
        <v>45733</v>
      </c>
      <c r="C59" s="3">
        <v>4.2984999999999998</v>
      </c>
      <c r="D59" s="3">
        <v>6.69</v>
      </c>
    </row>
    <row r="60" spans="2:4" x14ac:dyDescent="0.35">
      <c r="B60" s="1">
        <v>45734</v>
      </c>
      <c r="C60" s="3">
        <v>4.2831000000000001</v>
      </c>
      <c r="D60" s="3">
        <v>6.6710000000000003</v>
      </c>
    </row>
    <row r="61" spans="2:4" x14ac:dyDescent="0.35">
      <c r="B61" s="1">
        <v>45735</v>
      </c>
      <c r="C61" s="3">
        <v>4.2427999999999999</v>
      </c>
      <c r="D61" s="3">
        <v>6.66</v>
      </c>
    </row>
    <row r="62" spans="2:4" x14ac:dyDescent="0.35">
      <c r="B62" s="1">
        <v>45736</v>
      </c>
      <c r="C62" s="3">
        <v>4.2369000000000003</v>
      </c>
      <c r="D62" s="3">
        <v>6.6369999999999996</v>
      </c>
    </row>
    <row r="63" spans="2:4" x14ac:dyDescent="0.35">
      <c r="B63" s="1">
        <v>45737</v>
      </c>
      <c r="C63" s="3">
        <v>4.2462</v>
      </c>
      <c r="D63" s="3">
        <v>6.625</v>
      </c>
    </row>
    <row r="64" spans="2:4" x14ac:dyDescent="0.35">
      <c r="B64" s="1">
        <v>45740</v>
      </c>
      <c r="C64" s="3">
        <v>4.3346</v>
      </c>
      <c r="D64" s="3">
        <v>6.6289999999999996</v>
      </c>
    </row>
    <row r="65" spans="2:4" x14ac:dyDescent="0.35">
      <c r="B65" s="1">
        <v>45741</v>
      </c>
      <c r="C65" s="3">
        <v>4.3132999999999999</v>
      </c>
      <c r="D65" s="3">
        <v>6.6369999999999996</v>
      </c>
    </row>
    <row r="66" spans="2:4" x14ac:dyDescent="0.35">
      <c r="B66" s="1">
        <v>45742</v>
      </c>
      <c r="C66" s="3">
        <v>4.3518999999999997</v>
      </c>
      <c r="D66" s="3">
        <v>6.6020000000000003</v>
      </c>
    </row>
    <row r="67" spans="2:4" x14ac:dyDescent="0.35">
      <c r="B67" s="1">
        <v>45743</v>
      </c>
      <c r="C67" s="3">
        <v>4.3594999999999997</v>
      </c>
      <c r="D67" s="3">
        <v>6.6020000000000003</v>
      </c>
    </row>
    <row r="68" spans="2:4" x14ac:dyDescent="0.35">
      <c r="B68" s="1">
        <v>45744</v>
      </c>
      <c r="C68" s="3">
        <v>4.2493999999999996</v>
      </c>
      <c r="D68" s="3">
        <v>6.5819999999999999</v>
      </c>
    </row>
    <row r="69" spans="2:4" x14ac:dyDescent="0.35">
      <c r="B69" s="1">
        <v>45747</v>
      </c>
      <c r="C69" s="3">
        <v>4.2053000000000003</v>
      </c>
      <c r="D69" s="3"/>
    </row>
    <row r="70" spans="2:4" x14ac:dyDescent="0.35">
      <c r="B70" s="1">
        <v>45748</v>
      </c>
      <c r="C70" s="3">
        <v>4.1688999999999998</v>
      </c>
      <c r="D70" s="3"/>
    </row>
    <row r="71" spans="2:4" x14ac:dyDescent="0.35">
      <c r="B71" s="1">
        <v>45749</v>
      </c>
      <c r="C71" s="3">
        <v>4.1307</v>
      </c>
      <c r="D71" s="3">
        <v>6.4809999999999999</v>
      </c>
    </row>
    <row r="72" spans="2:4" x14ac:dyDescent="0.35">
      <c r="B72" s="1">
        <v>45750</v>
      </c>
      <c r="C72" s="3">
        <v>4.0286</v>
      </c>
      <c r="D72" s="3">
        <v>6.4969999999999999</v>
      </c>
    </row>
    <row r="73" spans="2:4" x14ac:dyDescent="0.35">
      <c r="B73" s="1">
        <v>45751</v>
      </c>
      <c r="C73" s="3">
        <v>3.9943</v>
      </c>
      <c r="D73" s="3">
        <v>6.4630000000000001</v>
      </c>
    </row>
    <row r="74" spans="2:4" x14ac:dyDescent="0.35">
      <c r="B74" s="1">
        <v>45754</v>
      </c>
      <c r="C74" s="3">
        <v>4.1835000000000004</v>
      </c>
      <c r="D74" s="3">
        <v>6.484</v>
      </c>
    </row>
    <row r="75" spans="2:4" x14ac:dyDescent="0.35">
      <c r="B75" s="1">
        <v>45755</v>
      </c>
      <c r="C75" s="3">
        <v>4.2929000000000004</v>
      </c>
      <c r="D75" s="3">
        <v>6.4749999999999996</v>
      </c>
    </row>
    <row r="76" spans="2:4" x14ac:dyDescent="0.35">
      <c r="B76" s="1">
        <v>45756</v>
      </c>
      <c r="C76" s="3">
        <v>4.3315000000000001</v>
      </c>
      <c r="D76" s="3">
        <v>6.4429999999999996</v>
      </c>
    </row>
    <row r="77" spans="2:4" x14ac:dyDescent="0.35">
      <c r="B77" s="1">
        <v>45757</v>
      </c>
      <c r="C77" s="3">
        <v>4.4249000000000001</v>
      </c>
      <c r="D77" s="3"/>
    </row>
    <row r="78" spans="2:4" x14ac:dyDescent="0.35">
      <c r="B78" s="1">
        <v>45758</v>
      </c>
      <c r="C78" s="3">
        <v>4.4894999999999996</v>
      </c>
      <c r="D78" s="3">
        <v>6.444</v>
      </c>
    </row>
    <row r="79" spans="2:4" x14ac:dyDescent="0.35">
      <c r="B79" s="1">
        <v>45761</v>
      </c>
      <c r="C79" s="3">
        <v>4.3738999999999999</v>
      </c>
      <c r="D79" s="3"/>
    </row>
    <row r="80" spans="2:4" x14ac:dyDescent="0.35">
      <c r="B80" s="1">
        <v>45762</v>
      </c>
      <c r="C80" s="3">
        <v>4.3330000000000002</v>
      </c>
      <c r="D80" s="3">
        <v>6.4139999999999997</v>
      </c>
    </row>
    <row r="81" spans="2:4" x14ac:dyDescent="0.35">
      <c r="B81" s="1">
        <v>45763</v>
      </c>
      <c r="C81" s="3">
        <v>4.2767999999999997</v>
      </c>
      <c r="D81" s="3">
        <v>6.3890000000000002</v>
      </c>
    </row>
    <row r="82" spans="2:4" x14ac:dyDescent="0.35">
      <c r="B82" s="1">
        <v>45764</v>
      </c>
      <c r="C82" s="3">
        <v>4.3249000000000004</v>
      </c>
      <c r="D82" s="3">
        <v>6.3710000000000004</v>
      </c>
    </row>
    <row r="83" spans="2:4" x14ac:dyDescent="0.35">
      <c r="B83" s="1">
        <v>45765</v>
      </c>
      <c r="C83" s="3">
        <v>4.3249000000000004</v>
      </c>
      <c r="D83" s="3"/>
    </row>
    <row r="84" spans="2:4" x14ac:dyDescent="0.35">
      <c r="B84" s="145">
        <v>45768</v>
      </c>
      <c r="C84" s="146">
        <v>4.4105999999999996</v>
      </c>
      <c r="D84" s="146">
        <v>6.3159999999999998</v>
      </c>
    </row>
    <row r="85" spans="2:4" x14ac:dyDescent="0.35">
      <c r="B85" s="1">
        <v>45769</v>
      </c>
      <c r="C85" s="3">
        <v>4.4008000000000003</v>
      </c>
      <c r="D85" s="3">
        <v>6.32</v>
      </c>
    </row>
    <row r="86" spans="2:4" x14ac:dyDescent="0.35">
      <c r="B86" s="1">
        <v>45770</v>
      </c>
      <c r="C86" s="3">
        <v>4.3811999999999998</v>
      </c>
      <c r="D86" s="3">
        <v>6.3289999999999997</v>
      </c>
    </row>
    <row r="87" spans="2:4" x14ac:dyDescent="0.35">
      <c r="B87" s="1">
        <v>45771</v>
      </c>
      <c r="C87" s="3">
        <v>4.3148999999999997</v>
      </c>
      <c r="D87" s="3">
        <v>6.3220000000000001</v>
      </c>
    </row>
    <row r="88" spans="2:4" x14ac:dyDescent="0.35">
      <c r="B88" s="1">
        <v>45772</v>
      </c>
      <c r="C88" s="3">
        <v>4.2352999999999996</v>
      </c>
      <c r="D88" s="3">
        <v>6.3639999999999999</v>
      </c>
    </row>
    <row r="89" spans="2:4" x14ac:dyDescent="0.35">
      <c r="B89" s="1">
        <v>45775</v>
      </c>
      <c r="C89" s="3">
        <v>4.2081999999999997</v>
      </c>
      <c r="D89" s="3">
        <v>6.3959999999999999</v>
      </c>
    </row>
    <row r="90" spans="2:4" x14ac:dyDescent="0.35">
      <c r="B90" s="1">
        <v>45776</v>
      </c>
      <c r="C90" s="3">
        <v>4.1715999999999998</v>
      </c>
      <c r="D90" s="3">
        <v>6.3419999999999996</v>
      </c>
    </row>
    <row r="91" spans="2:4" x14ac:dyDescent="0.35">
      <c r="B91" s="1">
        <v>45777</v>
      </c>
      <c r="C91" s="3">
        <v>4.1619000000000002</v>
      </c>
      <c r="D91" s="3">
        <v>6.3559999999999999</v>
      </c>
    </row>
    <row r="92" spans="2:4" x14ac:dyDescent="0.35">
      <c r="B92" s="1">
        <v>45778</v>
      </c>
      <c r="C92" s="3">
        <v>4.2176</v>
      </c>
      <c r="D92" s="3"/>
    </row>
    <row r="93" spans="2:4" x14ac:dyDescent="0.35">
      <c r="B93" s="1">
        <v>45779</v>
      </c>
      <c r="C93" s="3">
        <v>4.3083</v>
      </c>
      <c r="D93" s="3">
        <v>6.3540000000000001</v>
      </c>
    </row>
    <row r="94" spans="2:4" x14ac:dyDescent="0.35">
      <c r="B94" s="1">
        <v>45782</v>
      </c>
      <c r="C94" s="3">
        <v>4.3433000000000002</v>
      </c>
      <c r="D94" s="3">
        <v>6.3250000000000002</v>
      </c>
    </row>
    <row r="95" spans="2:4" x14ac:dyDescent="0.35">
      <c r="B95" s="1">
        <v>45783</v>
      </c>
      <c r="C95" s="3">
        <v>4.2946</v>
      </c>
      <c r="D95" s="3">
        <v>6.351</v>
      </c>
    </row>
    <row r="96" spans="2:4" x14ac:dyDescent="0.35">
      <c r="B96" s="1">
        <v>45784</v>
      </c>
      <c r="C96" s="3">
        <v>4.2694000000000001</v>
      </c>
      <c r="D96" s="3">
        <v>6.3369999999999997</v>
      </c>
    </row>
    <row r="97" spans="2:4" x14ac:dyDescent="0.35">
      <c r="B97" s="1">
        <v>45785</v>
      </c>
      <c r="C97" s="3">
        <v>4.3784999999999998</v>
      </c>
      <c r="D97" s="3">
        <v>6.3979999999999997</v>
      </c>
    </row>
    <row r="98" spans="2:4" x14ac:dyDescent="0.35">
      <c r="B98" s="1">
        <v>45786</v>
      </c>
      <c r="C98" s="3">
        <v>4.3784999999999998</v>
      </c>
      <c r="D98" s="3">
        <v>6.375</v>
      </c>
    </row>
    <row r="99" spans="2:4" x14ac:dyDescent="0.35">
      <c r="B99" s="1">
        <v>45789</v>
      </c>
      <c r="C99" s="3">
        <v>4.4709000000000003</v>
      </c>
      <c r="D99" s="3"/>
    </row>
    <row r="100" spans="2:4" x14ac:dyDescent="0.35">
      <c r="B100" s="1">
        <v>45790</v>
      </c>
      <c r="C100" s="3">
        <v>4.4649999999999999</v>
      </c>
      <c r="D100" s="3">
        <v>6.3289999999999997</v>
      </c>
    </row>
    <row r="101" spans="2:4" x14ac:dyDescent="0.35">
      <c r="B101" s="1">
        <v>45791</v>
      </c>
      <c r="C101" s="3">
        <v>4.5362999999999998</v>
      </c>
      <c r="D101" s="3">
        <v>6.2850000000000001</v>
      </c>
    </row>
    <row r="102" spans="2:4" x14ac:dyDescent="0.35">
      <c r="B102" s="1">
        <v>45792</v>
      </c>
      <c r="C102" s="3">
        <v>4.4314999999999998</v>
      </c>
      <c r="D102" s="3">
        <v>6.274</v>
      </c>
    </row>
    <row r="103" spans="2:4" x14ac:dyDescent="0.35">
      <c r="B103" s="1">
        <v>45793</v>
      </c>
      <c r="C103" s="3">
        <v>4.4770000000000003</v>
      </c>
      <c r="D103" s="3">
        <v>6.2679999999999998</v>
      </c>
    </row>
    <row r="104" spans="2:4" x14ac:dyDescent="0.35">
      <c r="B104" s="1">
        <v>45796</v>
      </c>
      <c r="C104" s="3">
        <v>4.4474</v>
      </c>
      <c r="D104" s="3">
        <v>6.29</v>
      </c>
    </row>
    <row r="105" spans="2:4" x14ac:dyDescent="0.35">
      <c r="B105" s="145">
        <v>45797</v>
      </c>
      <c r="C105" s="146">
        <v>4.4869000000000003</v>
      </c>
      <c r="D105" s="146">
        <v>6.2649999999999997</v>
      </c>
    </row>
    <row r="106" spans="2:4" x14ac:dyDescent="0.35">
      <c r="B106" s="145">
        <v>45798</v>
      </c>
      <c r="C106" s="146">
        <v>4.5984999999999996</v>
      </c>
      <c r="D106" s="146">
        <v>6.2450000000000001</v>
      </c>
    </row>
    <row r="107" spans="2:4" x14ac:dyDescent="0.35">
      <c r="B107" s="1">
        <v>45799</v>
      </c>
      <c r="C107" s="3">
        <v>4.5286999999999997</v>
      </c>
      <c r="D107" s="3">
        <v>6.2720000000000002</v>
      </c>
    </row>
    <row r="108" spans="2:4" x14ac:dyDescent="0.35">
      <c r="B108" s="1">
        <v>45800</v>
      </c>
      <c r="C108" s="3">
        <v>4.5110000000000001</v>
      </c>
      <c r="D108" s="3">
        <v>6.2519999999999998</v>
      </c>
    </row>
    <row r="109" spans="2:4" x14ac:dyDescent="0.35">
      <c r="B109" s="1">
        <v>45803</v>
      </c>
      <c r="C109" s="3"/>
      <c r="D109" s="3">
        <v>6.2530000000000001</v>
      </c>
    </row>
    <row r="110" spans="2:4" x14ac:dyDescent="0.35">
      <c r="B110" s="1">
        <v>45804</v>
      </c>
      <c r="C110" s="3">
        <v>4.4436</v>
      </c>
      <c r="D110" s="3">
        <v>6.2530000000000001</v>
      </c>
    </row>
    <row r="111" spans="2:4" x14ac:dyDescent="0.35">
      <c r="B111" s="1">
        <v>45805</v>
      </c>
      <c r="C111" s="3">
        <v>4.4772999999999996</v>
      </c>
      <c r="D111" s="3">
        <v>6.2380000000000004</v>
      </c>
    </row>
    <row r="112" spans="2:4" x14ac:dyDescent="0.35">
      <c r="B112" s="1">
        <v>45806</v>
      </c>
      <c r="C112" s="3">
        <v>4.4180000000000001</v>
      </c>
      <c r="D112" s="3">
        <v>6.2519999999999998</v>
      </c>
    </row>
    <row r="113" spans="2:4" x14ac:dyDescent="0.35">
      <c r="B113" s="1">
        <v>45807</v>
      </c>
      <c r="C113" s="3">
        <v>4.4004000000000003</v>
      </c>
      <c r="D113" s="3">
        <v>6.2880000000000003</v>
      </c>
    </row>
    <row r="114" spans="2:4" x14ac:dyDescent="0.35">
      <c r="B114" s="1">
        <v>45810</v>
      </c>
      <c r="C114" s="3">
        <v>4.4398999999999997</v>
      </c>
      <c r="D114" s="3">
        <v>6.266</v>
      </c>
    </row>
    <row r="115" spans="2:4" x14ac:dyDescent="0.35">
      <c r="B115" s="1">
        <v>45811</v>
      </c>
      <c r="C115" s="3">
        <v>4.4537000000000004</v>
      </c>
      <c r="D115" s="3">
        <v>6.2539999999999996</v>
      </c>
    </row>
    <row r="116" spans="2:4" x14ac:dyDescent="0.35">
      <c r="B116" s="1">
        <v>45812</v>
      </c>
      <c r="C116" s="3">
        <v>4.3552</v>
      </c>
      <c r="D116" s="3">
        <v>6.258</v>
      </c>
    </row>
    <row r="117" spans="2:4" x14ac:dyDescent="0.35">
      <c r="B117" s="1">
        <v>45813</v>
      </c>
      <c r="C117" s="3">
        <v>4.3906000000000001</v>
      </c>
      <c r="D117" s="3">
        <v>6.2460000000000004</v>
      </c>
    </row>
    <row r="118" spans="2:4" x14ac:dyDescent="0.35">
      <c r="B118" s="1">
        <v>45814</v>
      </c>
      <c r="C118" s="3">
        <v>4.5056000000000003</v>
      </c>
      <c r="D118" s="3">
        <v>6.2880000000000003</v>
      </c>
    </row>
    <row r="119" spans="2:4" x14ac:dyDescent="0.35">
      <c r="B119" s="1">
        <v>45817</v>
      </c>
      <c r="C119" s="3">
        <v>4.4737999999999998</v>
      </c>
      <c r="D119" s="3">
        <v>6.3479999999999999</v>
      </c>
    </row>
    <row r="120" spans="2:4" x14ac:dyDescent="0.35">
      <c r="B120" s="1">
        <v>45818</v>
      </c>
      <c r="C120" s="3">
        <v>4.4698000000000002</v>
      </c>
      <c r="D120" s="3">
        <v>6.3639999999999999</v>
      </c>
    </row>
    <row r="121" spans="2:4" x14ac:dyDescent="0.35">
      <c r="B121" s="1">
        <v>45819</v>
      </c>
      <c r="C121" s="3">
        <v>4.4203000000000001</v>
      </c>
      <c r="D121" s="3">
        <v>6.3710000000000004</v>
      </c>
    </row>
    <row r="122" spans="2:4" x14ac:dyDescent="0.35">
      <c r="B122" s="1">
        <v>45820</v>
      </c>
      <c r="C122" s="3">
        <v>4.3592000000000004</v>
      </c>
      <c r="D122" s="3">
        <v>6.3440000000000003</v>
      </c>
    </row>
    <row r="123" spans="2:4" x14ac:dyDescent="0.35">
      <c r="B123" s="1">
        <v>45821</v>
      </c>
      <c r="C123" s="3">
        <v>4.3986999999999998</v>
      </c>
      <c r="D123" s="3">
        <v>6.3579999999999997</v>
      </c>
    </row>
    <row r="124" spans="2:4" x14ac:dyDescent="0.35">
      <c r="B124" s="1">
        <v>45824</v>
      </c>
      <c r="C124" s="3">
        <v>4.4462000000000002</v>
      </c>
      <c r="D124" s="3">
        <v>6.2729999999999997</v>
      </c>
    </row>
    <row r="125" spans="2:4" x14ac:dyDescent="0.35">
      <c r="B125" s="1">
        <v>45825</v>
      </c>
      <c r="C125" s="3">
        <v>4.3887999999999998</v>
      </c>
      <c r="D125" s="3">
        <v>6.2649999999999997</v>
      </c>
    </row>
    <row r="126" spans="2:4" x14ac:dyDescent="0.35">
      <c r="B126" s="1">
        <v>45826</v>
      </c>
      <c r="C126" s="3">
        <v>4.3909000000000002</v>
      </c>
      <c r="D126" s="3">
        <v>6.2610000000000001</v>
      </c>
    </row>
    <row r="127" spans="2:4" x14ac:dyDescent="0.35">
      <c r="B127" s="1">
        <v>45827</v>
      </c>
      <c r="C127" s="3">
        <v>4.3909000000000002</v>
      </c>
      <c r="D127" s="3">
        <v>6.3090000000000002</v>
      </c>
    </row>
    <row r="128" spans="2:4" x14ac:dyDescent="0.35">
      <c r="B128" s="1">
        <v>45828</v>
      </c>
      <c r="C128" s="3">
        <v>4.3750999999999998</v>
      </c>
      <c r="D128" s="3">
        <v>6.3090000000000002</v>
      </c>
    </row>
    <row r="129" spans="2:4" x14ac:dyDescent="0.35">
      <c r="B129" s="1">
        <v>45831</v>
      </c>
      <c r="C129" s="3">
        <v>4.3475000000000001</v>
      </c>
      <c r="D129" s="3">
        <v>6.3049999999999997</v>
      </c>
    </row>
    <row r="130" spans="2:4" x14ac:dyDescent="0.35">
      <c r="B130" s="1">
        <v>45832</v>
      </c>
      <c r="C130" s="3">
        <v>4.2945000000000002</v>
      </c>
      <c r="D130" s="3">
        <v>6.25</v>
      </c>
    </row>
    <row r="131" spans="2:4" x14ac:dyDescent="0.35">
      <c r="B131" s="1">
        <v>45833</v>
      </c>
      <c r="C131" s="3">
        <v>4.2906000000000004</v>
      </c>
      <c r="D131" s="3">
        <v>6.2869999999999999</v>
      </c>
    </row>
    <row r="132" spans="2:4" x14ac:dyDescent="0.35">
      <c r="B132" s="1">
        <v>45834</v>
      </c>
      <c r="C132" s="3">
        <v>4.2416999999999998</v>
      </c>
      <c r="D132" s="3">
        <v>6.2759999999999998</v>
      </c>
    </row>
    <row r="133" spans="2:4" x14ac:dyDescent="0.35">
      <c r="B133" s="1">
        <v>45835</v>
      </c>
      <c r="C133" s="3">
        <v>4.2769000000000004</v>
      </c>
      <c r="D133" s="3">
        <v>6.3140000000000001</v>
      </c>
    </row>
    <row r="134" spans="2:4" x14ac:dyDescent="0.35">
      <c r="B134" s="1">
        <v>45838</v>
      </c>
      <c r="C134" s="3">
        <v>4.2279999999999998</v>
      </c>
      <c r="D134" s="3">
        <v>6.3239999999999998</v>
      </c>
    </row>
    <row r="135" spans="2:4" x14ac:dyDescent="0.35">
      <c r="B135" s="1">
        <v>45839</v>
      </c>
      <c r="C135" s="3">
        <v>4.2416</v>
      </c>
      <c r="D135" s="3">
        <v>6.2930000000000001</v>
      </c>
    </row>
    <row r="136" spans="2:4" x14ac:dyDescent="0.35">
      <c r="B136" s="1">
        <v>45840</v>
      </c>
      <c r="C136" s="3">
        <v>4.2769000000000004</v>
      </c>
      <c r="D136" s="3">
        <v>6.2889999999999997</v>
      </c>
    </row>
    <row r="137" spans="2:4" x14ac:dyDescent="0.35">
      <c r="B137" s="1">
        <v>45841</v>
      </c>
      <c r="C137" s="3">
        <v>4.3456999999999999</v>
      </c>
      <c r="D137" s="3">
        <v>6.2880000000000003</v>
      </c>
    </row>
    <row r="138" spans="2:4" x14ac:dyDescent="0.35">
      <c r="B138" s="1">
        <v>45842</v>
      </c>
      <c r="C138" s="3">
        <v>4.3456999999999999</v>
      </c>
      <c r="D138" s="3">
        <v>6.2949999999999999</v>
      </c>
    </row>
    <row r="139" spans="2:4" x14ac:dyDescent="0.35">
      <c r="B139" s="1">
        <v>45845</v>
      </c>
      <c r="C139" s="3">
        <v>4.3794000000000004</v>
      </c>
      <c r="D139" s="3">
        <v>6.2930000000000001</v>
      </c>
    </row>
    <row r="140" spans="2:4" x14ac:dyDescent="0.35">
      <c r="B140" s="1">
        <v>45846</v>
      </c>
      <c r="C140" s="3">
        <v>4.3992000000000004</v>
      </c>
      <c r="D140" s="3">
        <v>6.3049999999999997</v>
      </c>
    </row>
    <row r="141" spans="2:4" x14ac:dyDescent="0.35">
      <c r="B141" s="1">
        <v>45847</v>
      </c>
      <c r="C141" s="3">
        <v>4.3319999999999999</v>
      </c>
      <c r="D141" s="3">
        <v>6.3140000000000001</v>
      </c>
    </row>
    <row r="142" spans="2:4" x14ac:dyDescent="0.35">
      <c r="B142" s="1">
        <v>45848</v>
      </c>
      <c r="C142" s="3">
        <v>4.3498000000000001</v>
      </c>
      <c r="D142" s="3">
        <v>6.3159999999999998</v>
      </c>
    </row>
    <row r="143" spans="2:4" x14ac:dyDescent="0.35">
      <c r="B143" s="1">
        <v>45849</v>
      </c>
      <c r="C143" s="3">
        <v>4.4093</v>
      </c>
      <c r="D143" s="3">
        <v>6.2990000000000004</v>
      </c>
    </row>
    <row r="144" spans="2:4" x14ac:dyDescent="0.35">
      <c r="B144" s="1">
        <v>45852</v>
      </c>
      <c r="C144" s="3">
        <v>4.4333</v>
      </c>
      <c r="D144" s="3">
        <v>6.3159999999999998</v>
      </c>
    </row>
    <row r="145" spans="2:4" x14ac:dyDescent="0.35">
      <c r="B145" s="1">
        <v>45853</v>
      </c>
      <c r="C145" s="3">
        <v>4.4813000000000001</v>
      </c>
      <c r="D145" s="3">
        <v>6.3090000000000002</v>
      </c>
    </row>
    <row r="146" spans="2:4" x14ac:dyDescent="0.35">
      <c r="B146" s="1">
        <v>45854</v>
      </c>
      <c r="C146" s="3">
        <v>4.4553000000000003</v>
      </c>
      <c r="D146" s="3">
        <v>6.3120000000000003</v>
      </c>
    </row>
    <row r="147" spans="2:4" x14ac:dyDescent="0.35">
      <c r="B147" s="1">
        <v>45855</v>
      </c>
      <c r="C147" s="3">
        <v>4.4512999999999998</v>
      </c>
      <c r="D147" s="3">
        <v>6.3010000000000002</v>
      </c>
    </row>
    <row r="148" spans="2:4" x14ac:dyDescent="0.35">
      <c r="B148" s="1">
        <v>45856</v>
      </c>
      <c r="C148" s="3">
        <v>4.4154999999999998</v>
      </c>
      <c r="D148" s="3">
        <v>6.306</v>
      </c>
    </row>
    <row r="149" spans="2:4" x14ac:dyDescent="0.35">
      <c r="B149" s="1">
        <v>45859</v>
      </c>
      <c r="C149" s="3">
        <v>4.3776999999999999</v>
      </c>
      <c r="D149" s="3">
        <v>6.3</v>
      </c>
    </row>
    <row r="150" spans="2:4" x14ac:dyDescent="0.35">
      <c r="B150" s="1">
        <v>45860</v>
      </c>
      <c r="C150" s="3">
        <v>4.3440000000000003</v>
      </c>
      <c r="D150" s="3">
        <v>6.3070000000000004</v>
      </c>
    </row>
    <row r="151" spans="2:4" x14ac:dyDescent="0.35">
      <c r="B151" s="1">
        <v>45861</v>
      </c>
      <c r="C151" s="3">
        <v>4.3798000000000004</v>
      </c>
      <c r="D151" s="3">
        <v>6.3120000000000003</v>
      </c>
    </row>
    <row r="152" spans="2:4" x14ac:dyDescent="0.35">
      <c r="B152" s="1">
        <v>45862</v>
      </c>
      <c r="C152" s="3">
        <v>4.3956999999999997</v>
      </c>
      <c r="D152" s="3">
        <v>6.3280000000000003</v>
      </c>
    </row>
    <row r="153" spans="2:4" x14ac:dyDescent="0.35">
      <c r="B153" s="1">
        <v>45863</v>
      </c>
      <c r="C153" s="3">
        <v>4.3878000000000004</v>
      </c>
      <c r="D153" s="3">
        <v>6.351</v>
      </c>
    </row>
    <row r="154" spans="2:4" x14ac:dyDescent="0.35">
      <c r="B154" s="1">
        <v>45866</v>
      </c>
      <c r="C154" s="3">
        <v>4.4097999999999997</v>
      </c>
      <c r="D154" s="3">
        <v>6.37</v>
      </c>
    </row>
    <row r="155" spans="2:4" x14ac:dyDescent="0.35">
      <c r="B155" s="1">
        <v>45867</v>
      </c>
      <c r="C155" s="3">
        <v>4.3204000000000002</v>
      </c>
      <c r="D155" s="3">
        <v>6.359</v>
      </c>
    </row>
    <row r="156" spans="2:4" x14ac:dyDescent="0.35">
      <c r="B156" s="1">
        <v>45868</v>
      </c>
      <c r="C156" s="3">
        <v>4.37</v>
      </c>
      <c r="D156" s="3">
        <v>6.37</v>
      </c>
    </row>
    <row r="157" spans="2:4" x14ac:dyDescent="0.35">
      <c r="B157" s="1">
        <v>45869</v>
      </c>
      <c r="C157" s="3">
        <v>4.3739999999999997</v>
      </c>
      <c r="D157" s="3">
        <v>6.3739999999999997</v>
      </c>
    </row>
    <row r="158" spans="2:4" x14ac:dyDescent="0.35">
      <c r="B158" s="1">
        <v>45870</v>
      </c>
      <c r="C158" s="3">
        <v>4.2159000000000004</v>
      </c>
      <c r="D158" s="3">
        <v>6.3680000000000003</v>
      </c>
    </row>
    <row r="159" spans="2:4" x14ac:dyDescent="0.35">
      <c r="B159" s="1">
        <v>45873</v>
      </c>
      <c r="C159" s="3">
        <v>4.1923000000000004</v>
      </c>
      <c r="D159" s="3">
        <v>6.3179999999999996</v>
      </c>
    </row>
    <row r="160" spans="2:4" x14ac:dyDescent="0.35">
      <c r="B160" s="1">
        <v>45874</v>
      </c>
      <c r="C160" s="3">
        <v>4.21</v>
      </c>
      <c r="D160" s="3">
        <v>6.3319999999999999</v>
      </c>
    </row>
    <row r="161" spans="2:4" x14ac:dyDescent="0.35">
      <c r="B161" s="1">
        <v>45875</v>
      </c>
      <c r="C161" s="3">
        <v>4.2256999999999998</v>
      </c>
      <c r="D161" s="3">
        <v>6.4160000000000004</v>
      </c>
    </row>
    <row r="162" spans="2:4" x14ac:dyDescent="0.35">
      <c r="B162" s="1">
        <v>45876</v>
      </c>
      <c r="C162" s="3">
        <v>4.25</v>
      </c>
      <c r="D162" s="3">
        <v>6.3860000000000001</v>
      </c>
    </row>
    <row r="163" spans="2:4" x14ac:dyDescent="0.35">
      <c r="B163" s="1">
        <v>45877</v>
      </c>
      <c r="C163" s="3">
        <v>4.2828999999999997</v>
      </c>
      <c r="D163" s="3">
        <v>6.4119999999999999</v>
      </c>
    </row>
    <row r="164" spans="2:4" x14ac:dyDescent="0.35">
      <c r="B164" s="1">
        <v>45880</v>
      </c>
      <c r="C164" s="3">
        <v>4.2849000000000004</v>
      </c>
      <c r="D164" s="3">
        <v>6.44</v>
      </c>
    </row>
    <row r="165" spans="2:4" x14ac:dyDescent="0.35">
      <c r="B165" s="1">
        <v>45881</v>
      </c>
      <c r="C165" s="3">
        <v>4.2888000000000002</v>
      </c>
      <c r="D165" s="3">
        <v>6.492</v>
      </c>
    </row>
    <row r="166" spans="2:4" x14ac:dyDescent="0.35">
      <c r="B166" s="1">
        <v>45882</v>
      </c>
      <c r="C166" s="3">
        <v>4.2325999999999997</v>
      </c>
      <c r="D166" s="3">
        <v>6.4809999999999999</v>
      </c>
    </row>
    <row r="167" spans="2:4" x14ac:dyDescent="0.35">
      <c r="B167" s="1">
        <v>45883</v>
      </c>
      <c r="C167" s="3">
        <v>4.2849000000000004</v>
      </c>
      <c r="D167" s="3">
        <v>6.4</v>
      </c>
    </row>
    <row r="168" spans="2:4" x14ac:dyDescent="0.35">
      <c r="B168" s="1">
        <v>45884</v>
      </c>
      <c r="C168" s="3">
        <v>4.3159999999999998</v>
      </c>
      <c r="D168" s="3"/>
    </row>
    <row r="169" spans="2:4" x14ac:dyDescent="0.35">
      <c r="B169" s="1">
        <v>45887</v>
      </c>
      <c r="C169" s="3">
        <v>4.3334999999999999</v>
      </c>
      <c r="D169" s="3">
        <v>6.4969999999999999</v>
      </c>
    </row>
    <row r="170" spans="2:4" x14ac:dyDescent="0.35">
      <c r="B170" s="1">
        <v>45888</v>
      </c>
      <c r="C170" s="3">
        <v>4.3061999999999996</v>
      </c>
      <c r="D170" s="3">
        <v>6.5140000000000002</v>
      </c>
    </row>
    <row r="171" spans="2:4" x14ac:dyDescent="0.35">
      <c r="B171" s="1">
        <v>45889</v>
      </c>
      <c r="C171" s="3">
        <v>4.2907000000000002</v>
      </c>
      <c r="D171" s="3">
        <v>6.4969999999999999</v>
      </c>
    </row>
    <row r="172" spans="2:4" x14ac:dyDescent="0.35">
      <c r="B172" s="1">
        <v>45890</v>
      </c>
      <c r="C172" s="3">
        <v>4.3277000000000001</v>
      </c>
      <c r="D172" s="3">
        <v>6.5279999999999996</v>
      </c>
    </row>
    <row r="173" spans="2:4" x14ac:dyDescent="0.35">
      <c r="B173" s="1">
        <v>45891</v>
      </c>
      <c r="C173" s="3">
        <v>4.2537000000000003</v>
      </c>
      <c r="D173" s="3">
        <v>6.5510000000000002</v>
      </c>
    </row>
    <row r="174" spans="2:4" x14ac:dyDescent="0.35">
      <c r="B174" s="1">
        <v>45894</v>
      </c>
      <c r="C174" s="3">
        <v>4.2751000000000001</v>
      </c>
      <c r="D174" s="3">
        <v>6.5970000000000004</v>
      </c>
    </row>
    <row r="175" spans="2:4" x14ac:dyDescent="0.35">
      <c r="B175" s="1">
        <v>45895</v>
      </c>
      <c r="C175" s="3">
        <v>4.2614999999999998</v>
      </c>
      <c r="D175" s="3">
        <v>6.6</v>
      </c>
    </row>
    <row r="176" spans="2:4" x14ac:dyDescent="0.35">
      <c r="B176" s="1">
        <v>45896</v>
      </c>
      <c r="C176" s="3">
        <v>4.2343000000000002</v>
      </c>
      <c r="D176" s="3"/>
    </row>
    <row r="177" spans="2:4" x14ac:dyDescent="0.35">
      <c r="B177" s="1">
        <v>45897</v>
      </c>
      <c r="C177" s="3">
        <v>4.2032999999999996</v>
      </c>
      <c r="D177" s="3">
        <v>6.5330000000000004</v>
      </c>
    </row>
    <row r="178" spans="2:4" x14ac:dyDescent="0.35">
      <c r="B178" s="1">
        <v>45898</v>
      </c>
      <c r="C178" s="3">
        <v>4.2283999999999997</v>
      </c>
      <c r="D178" s="3">
        <v>6.5679999999999996</v>
      </c>
    </row>
    <row r="179" spans="2:4" x14ac:dyDescent="0.35">
      <c r="B179" s="1">
        <v>45901</v>
      </c>
      <c r="C179" s="3">
        <v>4.2283999999999997</v>
      </c>
      <c r="D179" s="3">
        <v>6.585</v>
      </c>
    </row>
    <row r="180" spans="2:4" x14ac:dyDescent="0.35">
      <c r="B180" s="1">
        <v>45902</v>
      </c>
      <c r="C180" s="3">
        <v>4.2614000000000001</v>
      </c>
      <c r="D180" s="3">
        <v>6.5659999999999998</v>
      </c>
    </row>
    <row r="181" spans="2:4" x14ac:dyDescent="0.35">
      <c r="B181" s="1">
        <v>45903</v>
      </c>
      <c r="C181" s="3">
        <v>4.2168000000000001</v>
      </c>
      <c r="D181" s="3">
        <v>6.5430000000000001</v>
      </c>
    </row>
    <row r="182" spans="2:4" x14ac:dyDescent="0.35">
      <c r="B182" s="1">
        <v>45904</v>
      </c>
      <c r="C182" s="3">
        <v>4.1607000000000003</v>
      </c>
      <c r="D182" s="3">
        <v>6.4939999999999998</v>
      </c>
    </row>
    <row r="183" spans="2:4" x14ac:dyDescent="0.35">
      <c r="B183" s="1">
        <v>45905</v>
      </c>
      <c r="C183" s="3">
        <v>4.0742000000000003</v>
      </c>
      <c r="D183" s="3">
        <v>6.4649999999999999</v>
      </c>
    </row>
    <row r="184" spans="2:4" x14ac:dyDescent="0.35">
      <c r="B184" s="1">
        <v>45908</v>
      </c>
      <c r="C184" s="3">
        <v>4.0397999999999996</v>
      </c>
      <c r="D184" s="3"/>
    </row>
    <row r="185" spans="2:4" x14ac:dyDescent="0.35">
      <c r="B185" s="1">
        <v>45909</v>
      </c>
      <c r="C185" s="3">
        <v>4.0875000000000004</v>
      </c>
      <c r="D185" s="3">
        <v>6.4939999999999998</v>
      </c>
    </row>
    <row r="186" spans="2:4" x14ac:dyDescent="0.35">
      <c r="B186" s="1">
        <v>45910</v>
      </c>
      <c r="C186" s="3">
        <v>4.0453999999999999</v>
      </c>
      <c r="D186" s="3">
        <v>6.4790000000000001</v>
      </c>
    </row>
    <row r="187" spans="2:4" x14ac:dyDescent="0.35">
      <c r="B187" s="1">
        <v>45911</v>
      </c>
      <c r="C187" s="3">
        <v>4.0206</v>
      </c>
      <c r="D187" s="3">
        <v>6.4669999999999996</v>
      </c>
    </row>
    <row r="188" spans="2:4" x14ac:dyDescent="0.35">
      <c r="B188" s="1">
        <v>45912</v>
      </c>
      <c r="C188" s="3">
        <v>4.0643000000000002</v>
      </c>
      <c r="D188" s="3">
        <v>6.4870000000000001</v>
      </c>
    </row>
    <row r="189" spans="2:4" x14ac:dyDescent="0.35">
      <c r="B189" s="1">
        <v>45915</v>
      </c>
      <c r="C189" s="3">
        <v>4.0374999999999996</v>
      </c>
      <c r="D189" s="3">
        <v>6.4960000000000004</v>
      </c>
    </row>
    <row r="190" spans="2:4" x14ac:dyDescent="0.35">
      <c r="B190" s="1">
        <v>45916</v>
      </c>
      <c r="C190" s="3">
        <v>4.0278999999999998</v>
      </c>
      <c r="D190" s="3">
        <v>6.492</v>
      </c>
    </row>
    <row r="191" spans="2:4" x14ac:dyDescent="0.35">
      <c r="B191" s="1">
        <v>45917</v>
      </c>
      <c r="C191" s="3">
        <v>4.0872000000000002</v>
      </c>
      <c r="D191" s="3">
        <v>6.4729999999999999</v>
      </c>
    </row>
    <row r="192" spans="2:4" x14ac:dyDescent="0.35">
      <c r="B192" s="1">
        <v>45918</v>
      </c>
      <c r="C192" s="3">
        <v>4.1044</v>
      </c>
      <c r="D192" s="3">
        <v>6.5140000000000002</v>
      </c>
    </row>
    <row r="193" spans="2:4" x14ac:dyDescent="0.35">
      <c r="B193" s="1">
        <v>45919</v>
      </c>
      <c r="C193" s="3">
        <v>4.1273999999999997</v>
      </c>
      <c r="D193" s="3">
        <v>6.4880000000000004</v>
      </c>
    </row>
    <row r="194" spans="2:4" x14ac:dyDescent="0.35">
      <c r="B194" s="1">
        <v>45922</v>
      </c>
      <c r="C194" s="3">
        <v>4.1467000000000001</v>
      </c>
      <c r="D194" s="3">
        <v>6.4889999999999999</v>
      </c>
    </row>
    <row r="195" spans="2:4" x14ac:dyDescent="0.35">
      <c r="B195" s="1">
        <v>45923</v>
      </c>
      <c r="C195" s="3">
        <v>4.1060999999999996</v>
      </c>
      <c r="D195" s="3">
        <v>6.4729999999999999</v>
      </c>
    </row>
    <row r="196" spans="2:4" x14ac:dyDescent="0.35">
      <c r="B196" s="1">
        <v>45924</v>
      </c>
      <c r="C196" s="3">
        <v>4.1466000000000003</v>
      </c>
      <c r="D196" s="3">
        <v>6.4909999999999997</v>
      </c>
    </row>
    <row r="197" spans="2:4" x14ac:dyDescent="0.35">
      <c r="B197" s="1">
        <v>45925</v>
      </c>
      <c r="C197" s="3">
        <v>4.1698000000000004</v>
      </c>
      <c r="D197" s="3">
        <v>6.4969999999999999</v>
      </c>
    </row>
    <row r="198" spans="2:4" x14ac:dyDescent="0.35">
      <c r="B198" s="1">
        <v>45926</v>
      </c>
      <c r="C198" s="3">
        <v>4.1755000000000004</v>
      </c>
      <c r="D198" s="3">
        <v>6.5229999999999997</v>
      </c>
    </row>
    <row r="199" spans="2:4" x14ac:dyDescent="0.35">
      <c r="B199" s="1">
        <v>45929</v>
      </c>
      <c r="C199" s="3">
        <v>4.1387</v>
      </c>
      <c r="D199" s="3">
        <v>6.5549999999999997</v>
      </c>
    </row>
    <row r="200" spans="2:4" x14ac:dyDescent="0.35">
      <c r="B200" s="1">
        <v>45930</v>
      </c>
      <c r="C200" s="3">
        <v>4.1502999999999997</v>
      </c>
      <c r="D200" s="3">
        <v>6.577</v>
      </c>
    </row>
    <row r="201" spans="2:4" x14ac:dyDescent="0.35">
      <c r="B201" s="1">
        <v>45931</v>
      </c>
      <c r="C201" s="3">
        <v>4.0980999999999996</v>
      </c>
      <c r="D201" s="3">
        <v>6.5170000000000003</v>
      </c>
    </row>
    <row r="202" spans="2:4" x14ac:dyDescent="0.35">
      <c r="B202" s="1">
        <v>45932</v>
      </c>
      <c r="C202" s="3">
        <v>4.0827</v>
      </c>
      <c r="D202" s="3"/>
    </row>
    <row r="203" spans="2:4" x14ac:dyDescent="0.35">
      <c r="B203" s="1">
        <v>45933</v>
      </c>
      <c r="C203" s="3">
        <v>4.1192000000000002</v>
      </c>
      <c r="D203" s="3">
        <v>6.5110000000000001</v>
      </c>
    </row>
    <row r="204" spans="2:4" x14ac:dyDescent="0.35">
      <c r="B204" s="1">
        <v>45936</v>
      </c>
      <c r="C204" s="3">
        <v>4.1520000000000001</v>
      </c>
      <c r="D204" s="3">
        <v>6.5190000000000001</v>
      </c>
    </row>
    <row r="205" spans="2:4" x14ac:dyDescent="0.35">
      <c r="B205" s="1">
        <v>45937</v>
      </c>
      <c r="C205" s="3">
        <v>4.1230000000000002</v>
      </c>
      <c r="D205" s="3">
        <v>6.51</v>
      </c>
    </row>
    <row r="206" spans="2:4" x14ac:dyDescent="0.35">
      <c r="B206" s="1">
        <v>45938</v>
      </c>
      <c r="C206" s="3">
        <v>4.1170999999999998</v>
      </c>
      <c r="D206" s="3">
        <v>6.5030000000000001</v>
      </c>
    </row>
    <row r="207" spans="2:4" x14ac:dyDescent="0.35">
      <c r="B207" s="1">
        <v>45939</v>
      </c>
      <c r="C207" s="3">
        <v>4.1383999999999999</v>
      </c>
      <c r="D207" s="3">
        <v>6.524</v>
      </c>
    </row>
    <row r="208" spans="2:4" x14ac:dyDescent="0.35">
      <c r="B208" s="1">
        <v>45940</v>
      </c>
      <c r="C208" s="3">
        <v>4.0321999999999996</v>
      </c>
      <c r="D208" s="3">
        <v>6.5369999999999999</v>
      </c>
    </row>
    <row r="209" spans="2:4" x14ac:dyDescent="0.35">
      <c r="B209" s="1">
        <v>45943</v>
      </c>
      <c r="C209" s="3">
        <v>4.0321999999999996</v>
      </c>
      <c r="D209" s="3">
        <v>6.52</v>
      </c>
    </row>
    <row r="210" spans="2:4" x14ac:dyDescent="0.35">
      <c r="B210" s="1">
        <v>45944</v>
      </c>
      <c r="C210" s="3">
        <v>4.0320999999999998</v>
      </c>
      <c r="D210" s="3">
        <v>6.5060000000000002</v>
      </c>
    </row>
    <row r="211" spans="2:4" x14ac:dyDescent="0.35">
      <c r="B211" s="1">
        <v>45945</v>
      </c>
      <c r="C211" s="3">
        <v>4.0282</v>
      </c>
      <c r="D211" s="3">
        <v>6.48</v>
      </c>
    </row>
    <row r="212" spans="2:4" x14ac:dyDescent="0.35">
      <c r="B212" s="1">
        <v>45946</v>
      </c>
      <c r="C212" s="3">
        <v>3.9744999999999999</v>
      </c>
      <c r="D212" s="3">
        <v>6.5010000000000003</v>
      </c>
    </row>
    <row r="213" spans="2:4" x14ac:dyDescent="0.35">
      <c r="B213" s="1">
        <v>45947</v>
      </c>
      <c r="C213" s="3">
        <v>4.0087999999999999</v>
      </c>
      <c r="D213" s="3">
        <v>6.5129999999999999</v>
      </c>
    </row>
    <row r="214" spans="2:4" x14ac:dyDescent="0.35">
      <c r="B214" s="1">
        <v>45950</v>
      </c>
      <c r="C214" s="3">
        <v>3.98</v>
      </c>
      <c r="D214" s="3">
        <v>6.5039999999999996</v>
      </c>
    </row>
    <row r="215" spans="2:4" x14ac:dyDescent="0.35">
      <c r="B215" s="1">
        <v>45951</v>
      </c>
      <c r="C215" s="3">
        <v>3.9626999999999999</v>
      </c>
      <c r="D215" s="3"/>
    </row>
    <row r="216" spans="2:4" x14ac:dyDescent="0.35">
      <c r="B216" s="1">
        <v>45952</v>
      </c>
      <c r="C216" s="3">
        <v>3.9493</v>
      </c>
      <c r="D216" s="3"/>
    </row>
    <row r="217" spans="2:4" x14ac:dyDescent="0.35">
      <c r="B217" s="1">
        <v>45953</v>
      </c>
      <c r="C217" s="3">
        <v>4.0008999999999997</v>
      </c>
      <c r="D217" s="3">
        <v>6.5359999999999996</v>
      </c>
    </row>
    <row r="218" spans="2:4" x14ac:dyDescent="0.35">
      <c r="B218" s="1">
        <v>45954</v>
      </c>
      <c r="C218" s="3">
        <v>4.0007000000000001</v>
      </c>
      <c r="D218" s="3">
        <v>6.5339999999999998</v>
      </c>
    </row>
    <row r="219" spans="2:4" x14ac:dyDescent="0.35">
      <c r="B219" s="1">
        <v>45957</v>
      </c>
      <c r="C219" s="3">
        <v>3.9794999999999998</v>
      </c>
      <c r="D219" s="3">
        <v>6.5460000000000003</v>
      </c>
    </row>
    <row r="220" spans="2:4" x14ac:dyDescent="0.35">
      <c r="B220" s="1">
        <v>45958</v>
      </c>
      <c r="C220" s="3">
        <v>3.9756</v>
      </c>
      <c r="D220" s="3">
        <v>6.5359999999999996</v>
      </c>
    </row>
    <row r="221" spans="2:4" x14ac:dyDescent="0.35">
      <c r="B221" s="1">
        <v>45959</v>
      </c>
      <c r="C221" s="3">
        <v>4.0757000000000003</v>
      </c>
      <c r="D221" s="3">
        <v>6.5350000000000001</v>
      </c>
    </row>
    <row r="222" spans="2:4" x14ac:dyDescent="0.35">
      <c r="B222" s="1">
        <v>45960</v>
      </c>
      <c r="C222" s="3">
        <v>4.0970000000000004</v>
      </c>
      <c r="D222" s="3">
        <v>6.5730000000000004</v>
      </c>
    </row>
    <row r="223" spans="2:4" x14ac:dyDescent="0.35">
      <c r="B223" s="1">
        <v>45961</v>
      </c>
      <c r="C223" s="3">
        <v>4.0774999999999997</v>
      </c>
      <c r="D223" s="3">
        <v>6.532</v>
      </c>
    </row>
    <row r="224" spans="2:4" x14ac:dyDescent="0.35">
      <c r="B224" s="1">
        <v>45964</v>
      </c>
      <c r="C224" s="3">
        <v>4.1104000000000003</v>
      </c>
      <c r="D224" s="3">
        <v>6.5339999999999998</v>
      </c>
    </row>
    <row r="225" spans="2:4" x14ac:dyDescent="0.35">
      <c r="B225" s="1">
        <v>45965</v>
      </c>
      <c r="C225" s="3">
        <v>4.0852000000000004</v>
      </c>
      <c r="D225" s="3">
        <v>6.5279999999999996</v>
      </c>
    </row>
    <row r="226" spans="2:4" x14ac:dyDescent="0.35">
      <c r="B226" s="1">
        <v>45966</v>
      </c>
      <c r="C226" s="3">
        <v>4.1590999999999996</v>
      </c>
      <c r="D226" s="3"/>
    </row>
    <row r="227" spans="2:4" x14ac:dyDescent="0.35">
      <c r="B227" s="1">
        <v>45967</v>
      </c>
      <c r="C227" s="3">
        <v>4.0831</v>
      </c>
      <c r="D227" s="3">
        <v>6.5149999999999997</v>
      </c>
    </row>
    <row r="228" spans="2:4" x14ac:dyDescent="0.35">
      <c r="B228" s="1">
        <v>45968</v>
      </c>
      <c r="C228" s="3">
        <v>4.0965999999999996</v>
      </c>
      <c r="D228" s="3">
        <v>6.5140000000000002</v>
      </c>
    </row>
    <row r="229" spans="2:4" x14ac:dyDescent="0.35">
      <c r="B229" s="1">
        <v>45971</v>
      </c>
      <c r="C229" s="3">
        <v>4.1159999999999997</v>
      </c>
      <c r="D229" s="3">
        <v>6.49</v>
      </c>
    </row>
    <row r="230" spans="2:4" x14ac:dyDescent="0.35">
      <c r="B230" s="1">
        <v>45972</v>
      </c>
      <c r="C230" s="3">
        <v>4.1159999999999997</v>
      </c>
      <c r="D230" s="3">
        <v>6.4749999999999996</v>
      </c>
    </row>
    <row r="231" spans="2:4" x14ac:dyDescent="0.35">
      <c r="B231" s="1">
        <v>45973</v>
      </c>
      <c r="C231" s="3">
        <v>4.0693000000000001</v>
      </c>
      <c r="D231" s="3">
        <v>6.4589999999999996</v>
      </c>
    </row>
    <row r="232" spans="2:4" x14ac:dyDescent="0.35">
      <c r="B232" s="1">
        <v>45974</v>
      </c>
      <c r="C232" s="3">
        <v>4.1192000000000002</v>
      </c>
      <c r="D232" s="3">
        <v>6.4729999999999999</v>
      </c>
    </row>
    <row r="233" spans="2:4" x14ac:dyDescent="0.35">
      <c r="B233" s="1">
        <v>45975</v>
      </c>
      <c r="C233" s="3">
        <v>4.1482999999999999</v>
      </c>
      <c r="D233" s="3">
        <v>6.4859999999999998</v>
      </c>
    </row>
    <row r="234" spans="2:4" x14ac:dyDescent="0.35">
      <c r="B234" s="1">
        <v>45978</v>
      </c>
      <c r="C234" s="3">
        <v>4.1386000000000003</v>
      </c>
      <c r="D234" s="3">
        <v>6.4980000000000002</v>
      </c>
    </row>
    <row r="235" spans="2:4" x14ac:dyDescent="0.35">
      <c r="B235" s="1">
        <v>45979</v>
      </c>
      <c r="C235" s="3">
        <v>4.1134000000000004</v>
      </c>
      <c r="D235" s="3">
        <v>6.4850000000000003</v>
      </c>
    </row>
    <row r="236" spans="2:4" x14ac:dyDescent="0.35">
      <c r="B236" s="1">
        <v>45980</v>
      </c>
      <c r="C236" s="3">
        <v>4.1367000000000003</v>
      </c>
      <c r="D236" s="3">
        <v>6.4880000000000004</v>
      </c>
    </row>
    <row r="237" spans="2:4" x14ac:dyDescent="0.35">
      <c r="B237" s="1">
        <v>45981</v>
      </c>
      <c r="C237" s="3">
        <v>4.0845000000000002</v>
      </c>
      <c r="D237" s="3">
        <v>6.4880000000000004</v>
      </c>
    </row>
    <row r="238" spans="2:4" x14ac:dyDescent="0.35">
      <c r="B238" s="1">
        <v>45982</v>
      </c>
      <c r="C238" s="3">
        <v>4.0632999999999999</v>
      </c>
      <c r="D238" s="3">
        <v>6.5170000000000003</v>
      </c>
    </row>
    <row r="239" spans="2:4" x14ac:dyDescent="0.35">
      <c r="B239" s="1">
        <v>45985</v>
      </c>
      <c r="C239" s="3">
        <v>4.0247999999999999</v>
      </c>
      <c r="D239" s="3">
        <v>6.476</v>
      </c>
    </row>
    <row r="240" spans="2:4" x14ac:dyDescent="0.35">
      <c r="B240" s="1">
        <v>45986</v>
      </c>
      <c r="C240" s="3">
        <v>3.996</v>
      </c>
      <c r="D240" s="3">
        <v>6.4560000000000004</v>
      </c>
    </row>
    <row r="241" spans="2:4" x14ac:dyDescent="0.35">
      <c r="B241" s="1">
        <v>45987</v>
      </c>
      <c r="C241" s="3">
        <v>3.9941</v>
      </c>
      <c r="D241" s="3">
        <v>6.4509999999999996</v>
      </c>
    </row>
    <row r="242" spans="2:4" x14ac:dyDescent="0.35">
      <c r="B242" s="1">
        <v>45988</v>
      </c>
      <c r="C242" s="3">
        <v>3.9941</v>
      </c>
      <c r="D242" s="3">
        <v>6.4630000000000001</v>
      </c>
    </row>
    <row r="243" spans="2:4" x14ac:dyDescent="0.35">
      <c r="B243" s="1">
        <v>45989</v>
      </c>
      <c r="C243" s="3">
        <v>4.0132000000000003</v>
      </c>
      <c r="D243" s="3">
        <v>6.5060000000000002</v>
      </c>
    </row>
    <row r="244" spans="2:4" x14ac:dyDescent="0.35">
      <c r="B244" s="1">
        <v>45992</v>
      </c>
      <c r="C244" s="3">
        <v>4.0865</v>
      </c>
      <c r="D244" s="3">
        <v>6.5309999999999997</v>
      </c>
    </row>
    <row r="245" spans="2:4" x14ac:dyDescent="0.35">
      <c r="B245" s="1">
        <v>45993</v>
      </c>
      <c r="C245" s="3">
        <v>4.0865</v>
      </c>
      <c r="D245" s="3">
        <v>6.49</v>
      </c>
    </row>
    <row r="246" spans="2:4" x14ac:dyDescent="0.35">
      <c r="B246" s="1">
        <v>45994</v>
      </c>
      <c r="C246" s="3">
        <v>4.0632999999999999</v>
      </c>
      <c r="D246" s="3">
        <v>6.5110000000000001</v>
      </c>
    </row>
    <row r="247" spans="2:4" x14ac:dyDescent="0.35">
      <c r="B247" s="1">
        <v>45995</v>
      </c>
      <c r="C247" s="3">
        <v>4.0980999999999996</v>
      </c>
      <c r="D247" s="3">
        <v>6.5129999999999999</v>
      </c>
    </row>
    <row r="248" spans="2:4" x14ac:dyDescent="0.35">
      <c r="B248" s="1">
        <v>45996</v>
      </c>
      <c r="C248" s="3">
        <v>4.1351000000000004</v>
      </c>
      <c r="D248" s="3">
        <v>6.4939999999999998</v>
      </c>
    </row>
    <row r="249" spans="2:4" x14ac:dyDescent="0.35">
      <c r="B249" s="1">
        <v>45999</v>
      </c>
      <c r="C249" s="3">
        <v>4.1642999999999999</v>
      </c>
      <c r="D249" s="3">
        <v>6.5339999999999998</v>
      </c>
    </row>
    <row r="250" spans="2:4" x14ac:dyDescent="0.35">
      <c r="B250" s="1">
        <v>46000</v>
      </c>
      <c r="C250" s="3">
        <v>4.1878000000000002</v>
      </c>
      <c r="D250" s="3">
        <v>6.59</v>
      </c>
    </row>
    <row r="251" spans="2:4" x14ac:dyDescent="0.35">
      <c r="B251" s="1">
        <v>46001</v>
      </c>
      <c r="C251" s="3">
        <v>4.1467999999999998</v>
      </c>
      <c r="D251" s="3">
        <v>6.6280000000000001</v>
      </c>
    </row>
    <row r="252" spans="2:4" x14ac:dyDescent="0.35">
      <c r="B252" s="1">
        <v>46002</v>
      </c>
      <c r="C252" s="3">
        <v>4.1566000000000001</v>
      </c>
      <c r="D252" s="3">
        <v>6.5830000000000002</v>
      </c>
    </row>
    <row r="253" spans="2:4" x14ac:dyDescent="0.35">
      <c r="B253" s="1">
        <v>46003</v>
      </c>
      <c r="C253" s="3">
        <v>4.1840999999999999</v>
      </c>
      <c r="D253" s="3">
        <v>6.593</v>
      </c>
    </row>
    <row r="254" spans="2:4" x14ac:dyDescent="0.35">
      <c r="B254" s="1">
        <v>46006</v>
      </c>
      <c r="C254" s="3">
        <v>4.1722999999999999</v>
      </c>
      <c r="D254" s="3">
        <v>6.593</v>
      </c>
    </row>
    <row r="255" spans="2:4" x14ac:dyDescent="0.35">
      <c r="B255" s="1">
        <v>46007</v>
      </c>
      <c r="C255" s="3">
        <v>4.1449999999999996</v>
      </c>
      <c r="D255" s="3">
        <v>6.5750000000000002</v>
      </c>
    </row>
    <row r="256" spans="2:4" x14ac:dyDescent="0.35">
      <c r="B256" s="1">
        <v>46008</v>
      </c>
      <c r="C256" s="3">
        <v>4.1528</v>
      </c>
      <c r="D256" s="3">
        <v>6.5990000000000002</v>
      </c>
    </row>
    <row r="257" spans="2:4" x14ac:dyDescent="0.35">
      <c r="B257" s="1">
        <v>46009</v>
      </c>
      <c r="C257" s="3">
        <v>4.1216999999999997</v>
      </c>
      <c r="D257" s="3">
        <v>6.5739999999999998</v>
      </c>
    </row>
    <row r="258" spans="2:4" x14ac:dyDescent="0.35">
      <c r="B258" s="1">
        <v>46010</v>
      </c>
      <c r="C258" s="3">
        <v>4.1471</v>
      </c>
      <c r="D258" s="3">
        <v>6.6020000000000003</v>
      </c>
    </row>
    <row r="259" spans="2:4" x14ac:dyDescent="0.35">
      <c r="B259" s="1">
        <v>46013</v>
      </c>
      <c r="C259" s="3">
        <v>4.1646999999999998</v>
      </c>
      <c r="D259" s="3">
        <v>6.6680000000000001</v>
      </c>
    </row>
    <row r="260" spans="2:4" x14ac:dyDescent="0.35">
      <c r="B260" s="1">
        <v>46014</v>
      </c>
      <c r="C260" s="3">
        <v>4.1136999999999997</v>
      </c>
      <c r="D260" s="3">
        <v>6.633</v>
      </c>
    </row>
    <row r="261" spans="2:4" x14ac:dyDescent="0.35">
      <c r="B261" s="1">
        <v>46015</v>
      </c>
      <c r="C261" s="3">
        <v>4.1334999999999997</v>
      </c>
      <c r="D261" s="3">
        <v>6.54</v>
      </c>
    </row>
    <row r="262" spans="2:4" x14ac:dyDescent="0.35">
      <c r="B262" s="1">
        <v>46017</v>
      </c>
      <c r="C262" s="3">
        <v>4.1276999999999999</v>
      </c>
      <c r="D262" s="3">
        <v>6.5640000000000001</v>
      </c>
    </row>
    <row r="263" spans="2:4" x14ac:dyDescent="0.35">
      <c r="B263" s="1">
        <v>46020</v>
      </c>
      <c r="C263" s="3">
        <v>4.1101999999999999</v>
      </c>
      <c r="D263" s="3">
        <v>6.5910000000000002</v>
      </c>
    </row>
    <row r="264" spans="2:4" x14ac:dyDescent="0.35">
      <c r="B264" s="1">
        <v>46021</v>
      </c>
      <c r="C264" s="3">
        <v>4.1219000000000001</v>
      </c>
      <c r="D264" s="3">
        <v>6.5789999999999997</v>
      </c>
    </row>
    <row r="265" spans="2:4" x14ac:dyDescent="0.35">
      <c r="B265" s="1">
        <v>46022</v>
      </c>
      <c r="C265" s="3">
        <v>4.1669999999999998</v>
      </c>
      <c r="D265" s="3">
        <v>6.5880000000000001</v>
      </c>
    </row>
    <row r="266" spans="2:4" x14ac:dyDescent="0.35">
      <c r="B266" s="92" t="s">
        <v>142</v>
      </c>
      <c r="C266" s="92"/>
      <c r="D266" s="92"/>
    </row>
  </sheetData>
  <mergeCells count="3">
    <mergeCell ref="B2:D3"/>
    <mergeCell ref="B266:D266"/>
    <mergeCell ref="C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8E885-A802-4F59-B6FE-687B915354A8}">
  <dimension ref="B2:E19"/>
  <sheetViews>
    <sheetView workbookViewId="0">
      <selection activeCell="C6" sqref="C6"/>
    </sheetView>
  </sheetViews>
  <sheetFormatPr defaultColWidth="8.77734375" defaultRowHeight="13.5" x14ac:dyDescent="0.35"/>
  <cols>
    <col min="1" max="2" width="8.77734375" style="6"/>
    <col min="3" max="3" width="10.77734375" style="6" bestFit="1" customWidth="1"/>
    <col min="4" max="4" width="17.5546875" style="6" bestFit="1" customWidth="1"/>
    <col min="5" max="16384" width="8.77734375" style="6"/>
  </cols>
  <sheetData>
    <row r="2" spans="2:5" ht="15" customHeight="1" x14ac:dyDescent="0.35">
      <c r="B2" s="126" t="s">
        <v>12</v>
      </c>
      <c r="C2" s="126"/>
      <c r="D2" s="126"/>
      <c r="E2" s="11"/>
    </row>
    <row r="3" spans="2:5" ht="36" customHeight="1" x14ac:dyDescent="0.35">
      <c r="B3" s="126"/>
      <c r="C3" s="126"/>
      <c r="D3" s="126"/>
      <c r="E3" s="11"/>
    </row>
    <row r="4" spans="2:5" x14ac:dyDescent="0.35">
      <c r="B4" s="23" t="s">
        <v>11</v>
      </c>
      <c r="C4" s="23" t="s">
        <v>10</v>
      </c>
      <c r="D4" s="23" t="s">
        <v>9</v>
      </c>
    </row>
    <row r="5" spans="2:5" x14ac:dyDescent="0.35">
      <c r="B5" s="23"/>
      <c r="C5" s="136" t="s">
        <v>129</v>
      </c>
      <c r="D5" s="137"/>
    </row>
    <row r="6" spans="2:5" x14ac:dyDescent="0.35">
      <c r="B6" s="10">
        <v>2013</v>
      </c>
      <c r="C6" s="9">
        <v>100</v>
      </c>
      <c r="D6" s="9">
        <v>100</v>
      </c>
    </row>
    <row r="7" spans="2:5" x14ac:dyDescent="0.35">
      <c r="B7" s="10">
        <v>2014</v>
      </c>
      <c r="C7" s="9">
        <v>69.556431723436646</v>
      </c>
      <c r="D7" s="9">
        <v>39.14714268005455</v>
      </c>
    </row>
    <row r="8" spans="2:5" x14ac:dyDescent="0.35">
      <c r="B8" s="10">
        <v>2015</v>
      </c>
      <c r="C8" s="9">
        <v>49.243798790197992</v>
      </c>
      <c r="D8" s="9">
        <v>57.022437089376474</v>
      </c>
    </row>
    <row r="9" spans="2:5" x14ac:dyDescent="0.35">
      <c r="B9" s="10">
        <v>2016</v>
      </c>
      <c r="C9" s="9">
        <v>-5.8854489099806706</v>
      </c>
      <c r="D9" s="9">
        <v>-125.4865501425561</v>
      </c>
    </row>
    <row r="10" spans="2:5" x14ac:dyDescent="0.35">
      <c r="B10" s="10">
        <v>2017</v>
      </c>
      <c r="C10" s="9">
        <v>2.353628692597391</v>
      </c>
      <c r="D10" s="9">
        <v>15.656377835626628</v>
      </c>
    </row>
    <row r="11" spans="2:5" x14ac:dyDescent="0.35">
      <c r="B11" s="10">
        <v>2018</v>
      </c>
      <c r="C11" s="9">
        <v>30.010743874172263</v>
      </c>
      <c r="D11" s="9">
        <v>8.1504896491880494</v>
      </c>
    </row>
    <row r="12" spans="2:5" x14ac:dyDescent="0.35">
      <c r="B12" s="10">
        <v>2019</v>
      </c>
      <c r="C12" s="9">
        <v>-30.681091346048365</v>
      </c>
      <c r="D12" s="9">
        <v>-35.731994545679932</v>
      </c>
    </row>
    <row r="13" spans="2:5" x14ac:dyDescent="0.35">
      <c r="B13" s="10">
        <v>2020</v>
      </c>
      <c r="C13" s="9">
        <v>-50.516132621517293</v>
      </c>
      <c r="D13" s="9">
        <v>-6.0121482583364312</v>
      </c>
    </row>
    <row r="14" spans="2:5" x14ac:dyDescent="0.35">
      <c r="B14" s="10">
        <v>2021</v>
      </c>
      <c r="C14" s="9">
        <v>75.921333622128998</v>
      </c>
      <c r="D14" s="9">
        <v>93.591173918433128</v>
      </c>
    </row>
    <row r="15" spans="2:5" x14ac:dyDescent="0.35">
      <c r="B15" s="10">
        <v>2022</v>
      </c>
      <c r="C15" s="9">
        <v>-40.792562850061174</v>
      </c>
      <c r="D15" s="9">
        <v>-48.253377959588448</v>
      </c>
    </row>
    <row r="16" spans="2:5" x14ac:dyDescent="0.35">
      <c r="B16" s="10">
        <v>2023</v>
      </c>
      <c r="C16" s="9">
        <v>4.3998342359128841</v>
      </c>
      <c r="D16" s="9">
        <v>114.6473286227842</v>
      </c>
    </row>
    <row r="17" spans="2:4" x14ac:dyDescent="0.35">
      <c r="B17" s="10">
        <v>2024</v>
      </c>
      <c r="C17" s="9">
        <v>-101.9433958454389</v>
      </c>
      <c r="D17" s="9">
        <v>-186.51295401016489</v>
      </c>
    </row>
    <row r="18" spans="2:4" x14ac:dyDescent="0.35">
      <c r="B18" s="21" t="s">
        <v>8</v>
      </c>
      <c r="C18" s="8"/>
      <c r="D18" s="19"/>
    </row>
    <row r="19" spans="2:4" x14ac:dyDescent="0.35">
      <c r="B19" s="22" t="s">
        <v>7</v>
      </c>
      <c r="C19" s="7"/>
      <c r="D19" s="20"/>
    </row>
  </sheetData>
  <mergeCells count="2">
    <mergeCell ref="B2:D3"/>
    <mergeCell ref="C5:D5"/>
  </mergeCells>
  <hyperlinks>
    <hyperlink ref="B18" r:id="rId1" display="Economic policy uncertainty website" xr:uid="{F2D7D4AD-3E0D-4C27-84ED-5E09E90F27F5}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A2D6-3557-47F8-A633-41A1C863C58D}">
  <dimension ref="B2:D19"/>
  <sheetViews>
    <sheetView workbookViewId="0">
      <selection activeCell="B2" sqref="B2:D3"/>
    </sheetView>
  </sheetViews>
  <sheetFormatPr defaultRowHeight="13.5" x14ac:dyDescent="0.35"/>
  <cols>
    <col min="4" max="4" width="15.5546875" customWidth="1"/>
  </cols>
  <sheetData>
    <row r="2" spans="2:4" ht="15" customHeight="1" x14ac:dyDescent="0.35">
      <c r="B2" s="154" t="s">
        <v>150</v>
      </c>
      <c r="C2" s="154"/>
      <c r="D2" s="154"/>
    </row>
    <row r="3" spans="2:4" x14ac:dyDescent="0.35">
      <c r="B3" s="95"/>
      <c r="C3" s="95"/>
      <c r="D3" s="95"/>
    </row>
    <row r="4" spans="2:4" x14ac:dyDescent="0.35">
      <c r="B4" s="2"/>
      <c r="C4" s="18" t="s">
        <v>143</v>
      </c>
      <c r="D4" s="18" t="s">
        <v>144</v>
      </c>
    </row>
    <row r="5" spans="2:4" x14ac:dyDescent="0.35">
      <c r="B5" s="2"/>
      <c r="C5" s="135" t="s">
        <v>138</v>
      </c>
      <c r="D5" s="135"/>
    </row>
    <row r="6" spans="2:4" x14ac:dyDescent="0.35">
      <c r="B6" s="148">
        <v>45658</v>
      </c>
      <c r="C6" s="46">
        <v>86.591800000000006</v>
      </c>
      <c r="D6" s="46">
        <v>-77.210999999999999</v>
      </c>
    </row>
    <row r="7" spans="2:4" x14ac:dyDescent="0.35">
      <c r="B7" s="148">
        <v>45689</v>
      </c>
      <c r="C7" s="46">
        <v>64.853189999999998</v>
      </c>
      <c r="D7" s="46">
        <v>-24.300999999999998</v>
      </c>
    </row>
    <row r="8" spans="2:4" x14ac:dyDescent="0.35">
      <c r="B8" s="148">
        <v>45717</v>
      </c>
      <c r="C8" s="46">
        <v>37.585680000000004</v>
      </c>
      <c r="D8" s="46">
        <v>32.981000000000002</v>
      </c>
    </row>
    <row r="9" spans="2:4" x14ac:dyDescent="0.35">
      <c r="B9" s="148">
        <v>45748</v>
      </c>
      <c r="C9" s="46">
        <v>28.228450000000002</v>
      </c>
      <c r="D9" s="46">
        <v>-20.190000000000001</v>
      </c>
    </row>
    <row r="10" spans="2:4" x14ac:dyDescent="0.35">
      <c r="B10" s="148">
        <v>45778</v>
      </c>
      <c r="C10" s="46">
        <v>67.64233999999999</v>
      </c>
      <c r="D10" s="46">
        <v>30.95</v>
      </c>
    </row>
    <row r="11" spans="2:4" x14ac:dyDescent="0.35">
      <c r="B11" s="148">
        <v>45809</v>
      </c>
      <c r="C11" s="46">
        <v>72.673910000000006</v>
      </c>
      <c r="D11" s="46">
        <v>-7.5629999999999997</v>
      </c>
    </row>
    <row r="12" spans="2:4" x14ac:dyDescent="0.35">
      <c r="B12" s="148">
        <v>45839</v>
      </c>
      <c r="C12" s="46">
        <v>60.939160000000001</v>
      </c>
      <c r="D12" s="46">
        <v>-5.5380000000000003</v>
      </c>
    </row>
    <row r="13" spans="2:4" x14ac:dyDescent="0.35">
      <c r="B13" s="148">
        <v>45870</v>
      </c>
      <c r="C13" s="46">
        <v>94.828550000000007</v>
      </c>
      <c r="D13" s="46">
        <v>-20.504999999999999</v>
      </c>
    </row>
    <row r="14" spans="2:4" x14ac:dyDescent="0.35">
      <c r="B14" s="148">
        <v>45901</v>
      </c>
      <c r="C14" s="46">
        <v>65.343589999999992</v>
      </c>
      <c r="D14" s="46">
        <v>-12.539</v>
      </c>
    </row>
    <row r="15" spans="2:4" x14ac:dyDescent="0.35">
      <c r="B15" s="148">
        <v>45931</v>
      </c>
      <c r="C15" s="46">
        <v>52.794019999999996</v>
      </c>
      <c r="D15" s="46">
        <v>35.597999999999999</v>
      </c>
    </row>
    <row r="16" spans="2:4" x14ac:dyDescent="0.35">
      <c r="B16" s="148">
        <v>45962</v>
      </c>
      <c r="C16" s="46">
        <v>77.083780000000004</v>
      </c>
      <c r="D16" s="46">
        <v>2.8359999999999999</v>
      </c>
    </row>
    <row r="17" spans="2:4" x14ac:dyDescent="0.35">
      <c r="B17" s="152">
        <v>45992</v>
      </c>
      <c r="C17" s="153">
        <v>79.619910000000004</v>
      </c>
      <c r="D17" s="153">
        <v>-38.567999999999998</v>
      </c>
    </row>
    <row r="18" spans="2:4" x14ac:dyDescent="0.35">
      <c r="B18" s="53" t="s">
        <v>149</v>
      </c>
      <c r="C18" s="54"/>
      <c r="D18" s="55"/>
    </row>
    <row r="19" spans="2:4" x14ac:dyDescent="0.35">
      <c r="B19" s="53" t="s">
        <v>148</v>
      </c>
      <c r="C19" s="54"/>
      <c r="D19" s="55"/>
    </row>
  </sheetData>
  <mergeCells count="4">
    <mergeCell ref="B18:D18"/>
    <mergeCell ref="B19:D19"/>
    <mergeCell ref="C5:D5"/>
    <mergeCell ref="B2:D3"/>
  </mergeCells>
  <hyperlinks>
    <hyperlink ref="B19:D19" r:id="rId1" display="Source 2: BSE " xr:uid="{2F9B1500-A2C8-4352-8218-3DD904332BF6}"/>
    <hyperlink ref="B18:D18" r:id="rId2" display="Source 1: NSDL " xr:uid="{D2EC7A97-D70C-4F76-86EA-B6A7DD790213}"/>
  </hyperlinks>
  <pageMargins left="0.7" right="0.7" top="0.75" bottom="0.75" header="0.3" footer="0.3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E0E99-B9A4-4BCB-A83E-72BF5973A9D9}">
  <dimension ref="B2:E22"/>
  <sheetViews>
    <sheetView workbookViewId="0">
      <selection activeCell="D24" sqref="D24"/>
    </sheetView>
  </sheetViews>
  <sheetFormatPr defaultRowHeight="13.5" x14ac:dyDescent="0.35"/>
  <cols>
    <col min="3" max="3" width="16.27734375" bestFit="1" customWidth="1"/>
    <col min="4" max="4" width="41.1640625" customWidth="1"/>
    <col min="5" max="5" width="16.94140625" bestFit="1" customWidth="1"/>
  </cols>
  <sheetData>
    <row r="2" spans="2:5" x14ac:dyDescent="0.35">
      <c r="B2" s="158" t="s">
        <v>171</v>
      </c>
      <c r="C2" s="158"/>
      <c r="D2" s="158"/>
      <c r="E2" s="158"/>
    </row>
    <row r="3" spans="2:5" x14ac:dyDescent="0.35">
      <c r="B3" s="161"/>
      <c r="C3" s="164" t="s">
        <v>152</v>
      </c>
      <c r="D3" s="165" t="s">
        <v>170</v>
      </c>
      <c r="E3" s="164" t="s">
        <v>153</v>
      </c>
    </row>
    <row r="4" spans="2:5" x14ac:dyDescent="0.35">
      <c r="B4" s="161"/>
      <c r="C4" s="159" t="s">
        <v>151</v>
      </c>
      <c r="D4" s="159"/>
      <c r="E4" s="159"/>
    </row>
    <row r="5" spans="2:5" x14ac:dyDescent="0.35">
      <c r="B5" s="161" t="s">
        <v>154</v>
      </c>
      <c r="C5" s="163">
        <v>3.71</v>
      </c>
      <c r="D5" s="163">
        <v>11.15</v>
      </c>
      <c r="E5" s="163">
        <v>14.09</v>
      </c>
    </row>
    <row r="6" spans="2:5" x14ac:dyDescent="0.35">
      <c r="B6" s="161" t="s">
        <v>155</v>
      </c>
      <c r="C6" s="163">
        <v>3.42</v>
      </c>
      <c r="D6" s="163">
        <v>11.33</v>
      </c>
      <c r="E6" s="163">
        <v>15.09</v>
      </c>
    </row>
    <row r="7" spans="2:5" x14ac:dyDescent="0.35">
      <c r="B7" s="161" t="s">
        <v>156</v>
      </c>
      <c r="C7" s="163">
        <v>3.33</v>
      </c>
      <c r="D7" s="163">
        <v>10.88</v>
      </c>
      <c r="E7" s="163">
        <v>14.86</v>
      </c>
    </row>
    <row r="8" spans="2:5" x14ac:dyDescent="0.35">
      <c r="B8" s="161" t="s">
        <v>157</v>
      </c>
      <c r="C8" s="163">
        <v>3.13</v>
      </c>
      <c r="D8" s="163">
        <v>11.36</v>
      </c>
      <c r="E8" s="163">
        <v>16.309999999999999</v>
      </c>
    </row>
    <row r="9" spans="2:5" x14ac:dyDescent="0.35">
      <c r="B9" s="161" t="s">
        <v>158</v>
      </c>
      <c r="C9" s="163">
        <v>2.76</v>
      </c>
      <c r="D9" s="163">
        <v>10.68</v>
      </c>
      <c r="E9" s="163">
        <v>18.8</v>
      </c>
    </row>
    <row r="10" spans="2:5" x14ac:dyDescent="0.35">
      <c r="B10" s="161" t="s">
        <v>159</v>
      </c>
      <c r="C10" s="163">
        <v>3.13</v>
      </c>
      <c r="D10" s="163">
        <v>10.33</v>
      </c>
      <c r="E10" s="163">
        <v>19.86</v>
      </c>
    </row>
    <row r="11" spans="2:5" x14ac:dyDescent="0.35">
      <c r="B11" s="161" t="s">
        <v>160</v>
      </c>
      <c r="C11" s="163">
        <v>4.16</v>
      </c>
      <c r="D11" s="163">
        <v>11</v>
      </c>
      <c r="E11" s="163">
        <v>20.51</v>
      </c>
    </row>
    <row r="12" spans="2:5" x14ac:dyDescent="0.35">
      <c r="B12" s="161" t="s">
        <v>161</v>
      </c>
      <c r="C12" s="163">
        <v>4.53</v>
      </c>
      <c r="D12" s="163">
        <v>11.61</v>
      </c>
      <c r="E12" s="163">
        <v>21.08</v>
      </c>
    </row>
    <row r="13" spans="2:5" x14ac:dyDescent="0.35">
      <c r="B13" s="161" t="s">
        <v>162</v>
      </c>
      <c r="C13" s="163">
        <v>5.68</v>
      </c>
      <c r="D13" s="163">
        <v>12.41</v>
      </c>
      <c r="E13" s="163">
        <v>20.34</v>
      </c>
    </row>
    <row r="14" spans="2:5" x14ac:dyDescent="0.35">
      <c r="B14" s="161" t="s">
        <v>163</v>
      </c>
      <c r="C14" s="163">
        <v>6.48</v>
      </c>
      <c r="D14" s="163">
        <v>13.22</v>
      </c>
      <c r="E14" s="163">
        <v>19.79</v>
      </c>
    </row>
    <row r="15" spans="2:5" x14ac:dyDescent="0.35">
      <c r="B15" s="161" t="s">
        <v>164</v>
      </c>
      <c r="C15" s="163">
        <v>7.75</v>
      </c>
      <c r="D15" s="163">
        <v>14.22</v>
      </c>
      <c r="E15" s="163">
        <v>20.399999999999999</v>
      </c>
    </row>
    <row r="16" spans="2:5" x14ac:dyDescent="0.35">
      <c r="B16" s="161" t="s">
        <v>165</v>
      </c>
      <c r="C16" s="163">
        <v>7.66</v>
      </c>
      <c r="D16" s="163">
        <v>13.98</v>
      </c>
      <c r="E16" s="163">
        <v>20.13</v>
      </c>
    </row>
    <row r="17" spans="2:5" x14ac:dyDescent="0.35">
      <c r="B17" s="161" t="s">
        <v>166</v>
      </c>
      <c r="C17" s="163">
        <v>7.36</v>
      </c>
      <c r="D17" s="163">
        <v>13.15</v>
      </c>
      <c r="E17" s="163">
        <v>20.100000000000001</v>
      </c>
    </row>
    <row r="18" spans="2:5" x14ac:dyDescent="0.35">
      <c r="B18" s="161" t="s">
        <v>167</v>
      </c>
      <c r="C18" s="163">
        <v>7.97</v>
      </c>
      <c r="D18" s="163">
        <v>15.01</v>
      </c>
      <c r="E18" s="163">
        <v>18.53</v>
      </c>
    </row>
    <row r="19" spans="2:5" x14ac:dyDescent="0.35">
      <c r="B19" s="161" t="s">
        <v>168</v>
      </c>
      <c r="C19" s="163">
        <v>8.73</v>
      </c>
      <c r="D19" s="163">
        <v>15.99</v>
      </c>
      <c r="E19" s="163">
        <v>18.420000000000002</v>
      </c>
    </row>
    <row r="20" spans="2:5" x14ac:dyDescent="0.35">
      <c r="B20" s="161" t="s">
        <v>169</v>
      </c>
      <c r="C20" s="163">
        <v>9.4499999999999993</v>
      </c>
      <c r="D20" s="163">
        <v>16.46</v>
      </c>
      <c r="E20" s="163">
        <v>17.55</v>
      </c>
    </row>
    <row r="21" spans="2:5" x14ac:dyDescent="0.35">
      <c r="B21" s="156" t="s">
        <v>123</v>
      </c>
      <c r="C21" s="157">
        <v>10.93</v>
      </c>
      <c r="D21" s="157">
        <v>18.260000000000002</v>
      </c>
      <c r="E21" s="163">
        <v>16.71</v>
      </c>
    </row>
    <row r="22" spans="2:5" x14ac:dyDescent="0.35">
      <c r="B22" s="166" t="s">
        <v>172</v>
      </c>
      <c r="C22" s="167"/>
      <c r="D22" s="167"/>
      <c r="E22" s="168"/>
    </row>
  </sheetData>
  <mergeCells count="3">
    <mergeCell ref="B2:E2"/>
    <mergeCell ref="C4:E4"/>
    <mergeCell ref="B22:E22"/>
  </mergeCells>
  <hyperlinks>
    <hyperlink ref="B22:E22" r:id="rId1" display="Source:PRIME Infobase" xr:uid="{071A2946-E2D5-4F18-AC51-61714AA3E218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5FE6-60BD-4D09-BE8E-C05DB401413D}">
  <dimension ref="B1:F18"/>
  <sheetViews>
    <sheetView workbookViewId="0">
      <selection activeCell="G23" sqref="G23"/>
    </sheetView>
  </sheetViews>
  <sheetFormatPr defaultRowHeight="13.5" x14ac:dyDescent="0.35"/>
  <cols>
    <col min="3" max="3" width="18.5" bestFit="1" customWidth="1"/>
    <col min="4" max="4" width="23.94140625" bestFit="1" customWidth="1"/>
    <col min="6" max="6" width="17.6640625" customWidth="1"/>
  </cols>
  <sheetData>
    <row r="1" spans="2:6" s="160" customFormat="1" x14ac:dyDescent="0.35"/>
    <row r="2" spans="2:6" ht="15" customHeight="1" x14ac:dyDescent="0.4">
      <c r="B2" s="147" t="s">
        <v>180</v>
      </c>
      <c r="C2" s="147"/>
      <c r="D2" s="147"/>
    </row>
    <row r="3" spans="2:6" s="160" customFormat="1" ht="15" customHeight="1" x14ac:dyDescent="0.35">
      <c r="B3" s="18" t="s">
        <v>11</v>
      </c>
      <c r="C3" s="18" t="s">
        <v>173</v>
      </c>
      <c r="D3" s="18" t="s">
        <v>177</v>
      </c>
      <c r="E3"/>
      <c r="F3"/>
    </row>
    <row r="4" spans="2:6" x14ac:dyDescent="0.35">
      <c r="B4" s="162">
        <v>41699</v>
      </c>
      <c r="C4" s="161">
        <v>48.1</v>
      </c>
      <c r="D4" s="161">
        <v>65.06</v>
      </c>
    </row>
    <row r="5" spans="2:6" x14ac:dyDescent="0.35">
      <c r="B5" s="162">
        <v>42064</v>
      </c>
      <c r="C5" s="161">
        <v>80.849999999999994</v>
      </c>
      <c r="D5" s="161">
        <v>87.49</v>
      </c>
    </row>
    <row r="6" spans="2:6" x14ac:dyDescent="0.35">
      <c r="B6" s="162">
        <v>42430</v>
      </c>
      <c r="C6" s="161">
        <v>118.3</v>
      </c>
      <c r="D6" s="161">
        <v>97.5</v>
      </c>
    </row>
    <row r="7" spans="2:6" x14ac:dyDescent="0.35">
      <c r="B7" s="162">
        <v>42795</v>
      </c>
      <c r="C7" s="161">
        <v>172.68</v>
      </c>
      <c r="D7" s="161">
        <v>105.75</v>
      </c>
    </row>
    <row r="8" spans="2:6" x14ac:dyDescent="0.35">
      <c r="B8" s="162">
        <v>43160</v>
      </c>
      <c r="C8" s="161">
        <v>230.76</v>
      </c>
      <c r="D8" s="161">
        <v>115.64</v>
      </c>
    </row>
    <row r="9" spans="2:6" x14ac:dyDescent="0.35">
      <c r="B9" s="162">
        <v>43525</v>
      </c>
      <c r="C9" s="161">
        <v>311.35000000000002</v>
      </c>
      <c r="D9" s="161">
        <v>124.01</v>
      </c>
    </row>
    <row r="10" spans="2:6" x14ac:dyDescent="0.35">
      <c r="B10" s="162">
        <v>43891</v>
      </c>
      <c r="C10" s="161">
        <v>406.94</v>
      </c>
      <c r="D10" s="161">
        <v>134.13</v>
      </c>
    </row>
    <row r="11" spans="2:6" x14ac:dyDescent="0.35">
      <c r="B11" s="162">
        <v>44256</v>
      </c>
      <c r="C11" s="161">
        <v>562.34</v>
      </c>
      <c r="D11" s="161">
        <v>143.91</v>
      </c>
    </row>
    <row r="12" spans="2:6" x14ac:dyDescent="0.35">
      <c r="B12" s="162">
        <v>44621</v>
      </c>
      <c r="C12" s="161">
        <v>715.67</v>
      </c>
      <c r="D12" s="161">
        <v>157.44</v>
      </c>
    </row>
    <row r="13" spans="2:6" x14ac:dyDescent="0.35">
      <c r="B13" s="162">
        <v>44986</v>
      </c>
      <c r="C13" s="161">
        <v>871.64</v>
      </c>
      <c r="D13" s="161">
        <v>173.08</v>
      </c>
    </row>
    <row r="14" spans="2:6" x14ac:dyDescent="0.35">
      <c r="B14" s="162">
        <v>45352</v>
      </c>
      <c r="C14" s="161">
        <v>1137</v>
      </c>
      <c r="D14" s="161">
        <v>180.44</v>
      </c>
    </row>
    <row r="15" spans="2:6" x14ac:dyDescent="0.35">
      <c r="B15" s="162">
        <v>45717</v>
      </c>
      <c r="C15" s="161">
        <v>1398.73</v>
      </c>
      <c r="D15" s="161">
        <v>198.57</v>
      </c>
    </row>
    <row r="16" spans="2:6" x14ac:dyDescent="0.35">
      <c r="B16" s="161" t="s">
        <v>174</v>
      </c>
      <c r="C16" s="161">
        <v>1612.54</v>
      </c>
      <c r="D16" s="161">
        <v>211.77</v>
      </c>
    </row>
    <row r="17" spans="2:4" x14ac:dyDescent="0.35">
      <c r="B17" s="171" t="s">
        <v>175</v>
      </c>
      <c r="C17" s="171"/>
      <c r="D17" s="171"/>
    </row>
    <row r="18" spans="2:4" ht="13.5" customHeight="1" x14ac:dyDescent="0.35">
      <c r="B18" s="49" t="s">
        <v>176</v>
      </c>
      <c r="C18" s="49"/>
      <c r="D18" s="49"/>
    </row>
  </sheetData>
  <mergeCells count="3">
    <mergeCell ref="B17:D17"/>
    <mergeCell ref="B18:D18"/>
    <mergeCell ref="B2:D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40F5-6123-49E4-8754-A1899B4EEE25}">
  <dimension ref="B2:E16"/>
  <sheetViews>
    <sheetView workbookViewId="0">
      <selection activeCell="B15" sqref="B15:E16"/>
    </sheetView>
  </sheetViews>
  <sheetFormatPr defaultRowHeight="13.5" x14ac:dyDescent="0.35"/>
  <cols>
    <col min="3" max="3" width="18.5" bestFit="1" customWidth="1"/>
    <col min="5" max="5" width="17.1640625" customWidth="1"/>
  </cols>
  <sheetData>
    <row r="2" spans="2:5" x14ac:dyDescent="0.35">
      <c r="B2" s="91" t="s">
        <v>178</v>
      </c>
      <c r="C2" s="91"/>
      <c r="D2" s="91"/>
      <c r="E2" s="91"/>
    </row>
    <row r="3" spans="2:5" x14ac:dyDescent="0.35">
      <c r="B3" s="18" t="s">
        <v>11</v>
      </c>
      <c r="C3" s="18" t="s">
        <v>173</v>
      </c>
      <c r="D3" s="91" t="s">
        <v>177</v>
      </c>
      <c r="E3" s="91"/>
    </row>
    <row r="4" spans="2:5" x14ac:dyDescent="0.35">
      <c r="B4" s="162">
        <v>42430</v>
      </c>
      <c r="C4" s="161">
        <v>0.51</v>
      </c>
      <c r="D4" s="169">
        <v>24.61</v>
      </c>
      <c r="E4" s="170"/>
    </row>
    <row r="5" spans="2:5" x14ac:dyDescent="0.35">
      <c r="B5" s="162">
        <v>42795</v>
      </c>
      <c r="C5" s="161">
        <v>1.89</v>
      </c>
      <c r="D5" s="169">
        <v>48.64</v>
      </c>
      <c r="E5" s="170"/>
    </row>
    <row r="6" spans="2:5" x14ac:dyDescent="0.35">
      <c r="B6" s="162">
        <v>43160</v>
      </c>
      <c r="C6" s="161">
        <v>3.82</v>
      </c>
      <c r="D6" s="169">
        <v>96.06</v>
      </c>
      <c r="E6" s="170">
        <v>96.06</v>
      </c>
    </row>
    <row r="7" spans="2:5" x14ac:dyDescent="0.35">
      <c r="B7" s="162">
        <v>43525</v>
      </c>
      <c r="C7" s="161">
        <v>6.86</v>
      </c>
      <c r="D7" s="169">
        <v>149.53</v>
      </c>
      <c r="E7" s="170">
        <v>149.53</v>
      </c>
    </row>
    <row r="8" spans="2:5" x14ac:dyDescent="0.35">
      <c r="B8" s="162">
        <v>43891</v>
      </c>
      <c r="C8" s="161">
        <v>10.53</v>
      </c>
      <c r="D8" s="169">
        <v>211.42</v>
      </c>
      <c r="E8" s="170">
        <v>211.42</v>
      </c>
    </row>
    <row r="9" spans="2:5" x14ac:dyDescent="0.35">
      <c r="B9" s="162">
        <v>44256</v>
      </c>
      <c r="C9" s="161">
        <v>15.69</v>
      </c>
      <c r="D9" s="169">
        <v>280.49</v>
      </c>
      <c r="E9" s="170">
        <v>280.49</v>
      </c>
    </row>
    <row r="10" spans="2:5" x14ac:dyDescent="0.35">
      <c r="B10" s="162">
        <v>44621</v>
      </c>
      <c r="C10" s="161">
        <v>20.92</v>
      </c>
      <c r="D10" s="169">
        <v>362.77</v>
      </c>
      <c r="E10" s="170">
        <v>362.77</v>
      </c>
    </row>
    <row r="11" spans="2:5" x14ac:dyDescent="0.35">
      <c r="B11" s="162">
        <v>44986</v>
      </c>
      <c r="C11" s="161">
        <v>26.7</v>
      </c>
      <c r="D11" s="169">
        <v>459.47</v>
      </c>
      <c r="E11" s="170">
        <v>459.47</v>
      </c>
    </row>
    <row r="12" spans="2:5" x14ac:dyDescent="0.35">
      <c r="B12" s="162">
        <v>45352</v>
      </c>
      <c r="C12" s="161">
        <v>35.65</v>
      </c>
      <c r="D12" s="169">
        <v>555.12</v>
      </c>
      <c r="E12" s="170">
        <v>555.12</v>
      </c>
    </row>
    <row r="13" spans="2:5" x14ac:dyDescent="0.35">
      <c r="B13" s="162">
        <v>45717</v>
      </c>
      <c r="C13" s="161">
        <v>44.78</v>
      </c>
      <c r="D13" s="169">
        <v>641.34</v>
      </c>
      <c r="E13" s="170">
        <v>641.34</v>
      </c>
    </row>
    <row r="14" spans="2:5" x14ac:dyDescent="0.35">
      <c r="B14" s="161" t="s">
        <v>174</v>
      </c>
      <c r="C14" s="161">
        <v>51.62</v>
      </c>
      <c r="D14" s="169">
        <v>715.6</v>
      </c>
      <c r="E14" s="170">
        <v>715.6</v>
      </c>
    </row>
    <row r="15" spans="2:5" x14ac:dyDescent="0.35">
      <c r="B15" s="49" t="s">
        <v>179</v>
      </c>
      <c r="C15" s="49"/>
      <c r="D15" s="49"/>
      <c r="E15" s="49"/>
    </row>
    <row r="16" spans="2:5" x14ac:dyDescent="0.35">
      <c r="B16" s="49" t="s">
        <v>176</v>
      </c>
      <c r="C16" s="49"/>
      <c r="D16" s="49"/>
      <c r="E16" s="49"/>
    </row>
  </sheetData>
  <mergeCells count="15">
    <mergeCell ref="B2:E2"/>
    <mergeCell ref="B15:E15"/>
    <mergeCell ref="B16:E16"/>
    <mergeCell ref="D9:E9"/>
    <mergeCell ref="D10:E10"/>
    <mergeCell ref="D11:E11"/>
    <mergeCell ref="D12:E12"/>
    <mergeCell ref="D13:E13"/>
    <mergeCell ref="D14:E14"/>
    <mergeCell ref="D3:E3"/>
    <mergeCell ref="D4:E4"/>
    <mergeCell ref="D5:E5"/>
    <mergeCell ref="D6:E6"/>
    <mergeCell ref="D7:E7"/>
    <mergeCell ref="D8:E8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22A8-A711-4BFC-8EF6-0514052354F3}">
  <dimension ref="B2:D10"/>
  <sheetViews>
    <sheetView tabSelected="1" workbookViewId="0">
      <selection activeCell="D14" sqref="D14"/>
    </sheetView>
  </sheetViews>
  <sheetFormatPr defaultRowHeight="13.5" x14ac:dyDescent="0.35"/>
  <cols>
    <col min="3" max="3" width="16.88671875" bestFit="1" customWidth="1"/>
    <col min="4" max="4" width="20.38671875" bestFit="1" customWidth="1"/>
  </cols>
  <sheetData>
    <row r="2" spans="2:4" ht="33.4" customHeight="1" x14ac:dyDescent="0.35">
      <c r="B2" s="172" t="s">
        <v>189</v>
      </c>
      <c r="C2" s="172"/>
      <c r="D2" s="172"/>
    </row>
    <row r="3" spans="2:4" x14ac:dyDescent="0.35">
      <c r="B3" s="61"/>
      <c r="C3" s="62" t="s">
        <v>181</v>
      </c>
      <c r="D3" s="62" t="s">
        <v>182</v>
      </c>
    </row>
    <row r="4" spans="2:4" x14ac:dyDescent="0.35">
      <c r="B4" s="61"/>
      <c r="C4" s="135" t="s">
        <v>183</v>
      </c>
      <c r="D4" s="135"/>
    </row>
    <row r="5" spans="2:4" x14ac:dyDescent="0.35">
      <c r="B5" s="36" t="s">
        <v>184</v>
      </c>
      <c r="C5" s="39">
        <v>6.2873099999999997</v>
      </c>
      <c r="D5" s="39">
        <v>1.98715</v>
      </c>
    </row>
    <row r="6" spans="2:4" x14ac:dyDescent="0.35">
      <c r="B6" s="36" t="s">
        <v>185</v>
      </c>
      <c r="C6" s="39">
        <v>6.9261400000000002</v>
      </c>
      <c r="D6" s="39">
        <v>2.2069999999999999</v>
      </c>
    </row>
    <row r="7" spans="2:4" x14ac:dyDescent="0.35">
      <c r="B7" s="36" t="s">
        <v>186</v>
      </c>
      <c r="C7" s="39">
        <v>7.8250400000000004</v>
      </c>
      <c r="D7" s="39">
        <v>2.56894</v>
      </c>
    </row>
    <row r="8" spans="2:4" x14ac:dyDescent="0.35">
      <c r="B8" s="36" t="s">
        <v>187</v>
      </c>
      <c r="C8" s="39">
        <v>8.2992899999999992</v>
      </c>
      <c r="D8" s="39">
        <v>2.8967200000000002</v>
      </c>
    </row>
    <row r="9" spans="2:4" x14ac:dyDescent="0.35">
      <c r="B9" s="36" t="s">
        <v>188</v>
      </c>
      <c r="C9" s="39">
        <v>8.8577200000000005</v>
      </c>
      <c r="D9" s="39">
        <v>3.0767199999999999</v>
      </c>
    </row>
    <row r="10" spans="2:4" x14ac:dyDescent="0.35">
      <c r="B10" s="53" t="s">
        <v>190</v>
      </c>
      <c r="C10" s="54"/>
      <c r="D10" s="55"/>
    </row>
  </sheetData>
  <mergeCells count="3">
    <mergeCell ref="C4:D4"/>
    <mergeCell ref="B2:D2"/>
    <mergeCell ref="B10:D10"/>
  </mergeCells>
  <hyperlinks>
    <hyperlink ref="B10:D10" r:id="rId1" display="Source: IRDAI Annual Reports" xr:uid="{B48E9CF0-B97F-48BE-8F6C-2C10EA76E234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A8341-5D6C-44EC-BAE9-B675FB9A2ABF}">
  <dimension ref="B2:O42"/>
  <sheetViews>
    <sheetView workbookViewId="0">
      <selection activeCell="H6" sqref="H6"/>
    </sheetView>
  </sheetViews>
  <sheetFormatPr defaultRowHeight="13.5" x14ac:dyDescent="0.35"/>
  <cols>
    <col min="2" max="2" width="9.33203125" bestFit="1" customWidth="1"/>
    <col min="3" max="3" width="9" bestFit="1" customWidth="1"/>
    <col min="4" max="4" width="16.109375" bestFit="1" customWidth="1"/>
    <col min="5" max="5" width="9" bestFit="1" customWidth="1"/>
    <col min="6" max="6" width="10.109375" customWidth="1"/>
  </cols>
  <sheetData>
    <row r="2" spans="2:7" x14ac:dyDescent="0.35">
      <c r="B2" s="125" t="s">
        <v>16</v>
      </c>
      <c r="C2" s="125"/>
      <c r="D2" s="125"/>
      <c r="E2" s="125"/>
      <c r="F2" s="125"/>
      <c r="G2" s="125"/>
    </row>
    <row r="3" spans="2:7" x14ac:dyDescent="0.35">
      <c r="B3" s="16"/>
      <c r="C3" s="24" t="s">
        <v>13</v>
      </c>
      <c r="D3" s="24" t="s">
        <v>14</v>
      </c>
      <c r="F3" s="17"/>
      <c r="G3" s="25" t="s">
        <v>15</v>
      </c>
    </row>
    <row r="4" spans="2:7" x14ac:dyDescent="0.35">
      <c r="B4" s="16"/>
      <c r="C4" s="133" t="s">
        <v>67</v>
      </c>
      <c r="D4" s="134"/>
      <c r="F4" s="17"/>
      <c r="G4" s="25" t="s">
        <v>67</v>
      </c>
    </row>
    <row r="5" spans="2:7" x14ac:dyDescent="0.35">
      <c r="B5" s="13">
        <v>45044</v>
      </c>
      <c r="C5" s="14">
        <v>10.219623915029619</v>
      </c>
      <c r="D5" s="14">
        <v>7.8969015800340658</v>
      </c>
      <c r="F5" s="15">
        <v>45037</v>
      </c>
      <c r="G5" s="14">
        <v>9.5169315103171837</v>
      </c>
    </row>
    <row r="6" spans="2:7" x14ac:dyDescent="0.35">
      <c r="B6" s="13">
        <v>45072</v>
      </c>
      <c r="C6" s="14">
        <v>8.0605753563716576</v>
      </c>
      <c r="D6" s="14">
        <v>8.0502473176720315</v>
      </c>
      <c r="F6" s="15">
        <v>45065</v>
      </c>
      <c r="G6" s="14">
        <v>10.078677004386538</v>
      </c>
    </row>
    <row r="7" spans="2:7" x14ac:dyDescent="0.35">
      <c r="B7" s="13">
        <v>45107</v>
      </c>
      <c r="C7" s="14">
        <v>6.2853307570100103</v>
      </c>
      <c r="D7" s="14">
        <v>6.277315951705309</v>
      </c>
      <c r="F7" s="15">
        <v>45107</v>
      </c>
      <c r="G7" s="14">
        <v>11.331303281066374</v>
      </c>
    </row>
    <row r="8" spans="2:7" x14ac:dyDescent="0.35">
      <c r="B8" s="13">
        <v>45135</v>
      </c>
      <c r="C8" s="14">
        <v>5.3536794505012919</v>
      </c>
      <c r="D8" s="14">
        <v>5.3468891393435802</v>
      </c>
      <c r="F8" s="15">
        <v>45135</v>
      </c>
      <c r="G8" s="14">
        <v>11.304523489229013</v>
      </c>
    </row>
    <row r="9" spans="2:7" x14ac:dyDescent="0.35">
      <c r="B9" s="13">
        <v>45163</v>
      </c>
      <c r="C9" s="14">
        <v>9.7543232419172945</v>
      </c>
      <c r="D9" s="14">
        <v>6.9617816389627052</v>
      </c>
      <c r="F9" s="15">
        <v>45163</v>
      </c>
      <c r="G9" s="14">
        <v>11.501749985655785</v>
      </c>
    </row>
    <row r="10" spans="2:7" x14ac:dyDescent="0.35">
      <c r="B10" s="13">
        <v>45198</v>
      </c>
      <c r="C10" s="14">
        <v>6.4261613141781027</v>
      </c>
      <c r="D10" s="14">
        <v>5.0516715927854561</v>
      </c>
      <c r="F10" s="15">
        <v>45191</v>
      </c>
      <c r="G10" s="14">
        <v>11.538050788726895</v>
      </c>
    </row>
    <row r="11" spans="2:7" x14ac:dyDescent="0.35">
      <c r="B11" s="13">
        <v>45226</v>
      </c>
      <c r="C11" s="14">
        <v>5.5</v>
      </c>
      <c r="D11" s="14">
        <v>5.49767848256697</v>
      </c>
      <c r="F11" s="15">
        <v>45219</v>
      </c>
      <c r="G11" s="14">
        <v>11.444886504469443</v>
      </c>
    </row>
    <row r="12" spans="2:7" x14ac:dyDescent="0.35">
      <c r="B12" s="13">
        <v>45254</v>
      </c>
      <c r="C12" s="14">
        <v>6.6945456965673316</v>
      </c>
      <c r="D12" s="14">
        <v>6.6860811549039889</v>
      </c>
      <c r="F12" s="15">
        <v>45247</v>
      </c>
      <c r="G12" s="14">
        <v>11.846104251621359</v>
      </c>
    </row>
    <row r="13" spans="2:7" x14ac:dyDescent="0.35">
      <c r="B13" s="13">
        <v>45289</v>
      </c>
      <c r="C13" s="14">
        <v>5.9581451926729017</v>
      </c>
      <c r="D13" s="14">
        <v>5.9506985949810742</v>
      </c>
      <c r="F13" s="15">
        <v>45289</v>
      </c>
      <c r="G13" s="14">
        <v>11.519354677650394</v>
      </c>
    </row>
    <row r="14" spans="2:7" x14ac:dyDescent="0.35">
      <c r="B14" s="13">
        <v>45317</v>
      </c>
      <c r="C14" s="14">
        <v>6.3233675183992659</v>
      </c>
      <c r="D14" s="14">
        <v>6.3155227217839949</v>
      </c>
      <c r="F14" s="15">
        <v>45317</v>
      </c>
      <c r="G14" s="14">
        <v>11.52214215810532</v>
      </c>
    </row>
    <row r="15" spans="2:7" x14ac:dyDescent="0.35">
      <c r="B15" s="13">
        <v>45345</v>
      </c>
      <c r="C15" s="14">
        <v>6.1347655804244994</v>
      </c>
      <c r="D15" s="14">
        <v>6.127197681814045</v>
      </c>
      <c r="F15" s="15">
        <v>45345</v>
      </c>
      <c r="G15" s="14">
        <v>11.377048635416621</v>
      </c>
    </row>
    <row r="16" spans="2:7" x14ac:dyDescent="0.35">
      <c r="B16" s="13">
        <v>45380</v>
      </c>
      <c r="C16" s="14">
        <v>6.7382075266764474</v>
      </c>
      <c r="D16" s="14">
        <v>6.7301529915732461</v>
      </c>
      <c r="F16" s="15">
        <v>45373</v>
      </c>
      <c r="G16" s="14">
        <v>11.666616809826102</v>
      </c>
    </row>
    <row r="17" spans="2:15" x14ac:dyDescent="0.35">
      <c r="B17" s="13">
        <v>45408</v>
      </c>
      <c r="C17" s="14">
        <v>5.8148413538009862</v>
      </c>
      <c r="D17" s="14">
        <v>5.8080260671820705</v>
      </c>
      <c r="F17" s="15">
        <v>45401</v>
      </c>
      <c r="G17" s="14">
        <v>11.359765293081448</v>
      </c>
    </row>
    <row r="18" spans="2:15" x14ac:dyDescent="0.35">
      <c r="B18" s="13">
        <v>45443</v>
      </c>
      <c r="C18" s="14">
        <v>6.3779355852623354</v>
      </c>
      <c r="D18" s="14">
        <v>6.3703281975768355</v>
      </c>
      <c r="F18" s="15">
        <v>45443</v>
      </c>
      <c r="G18" s="14">
        <v>11.306372535982767</v>
      </c>
    </row>
    <row r="19" spans="2:15" x14ac:dyDescent="0.35">
      <c r="B19" s="13">
        <v>45471</v>
      </c>
      <c r="C19" s="14">
        <v>7.4322371959511457</v>
      </c>
      <c r="D19" s="14">
        <v>7.4233196814558866</v>
      </c>
      <c r="F19" s="15">
        <v>45471</v>
      </c>
      <c r="G19" s="14">
        <v>10.101950270804361</v>
      </c>
    </row>
    <row r="20" spans="2:15" ht="17.25" customHeight="1" x14ac:dyDescent="0.5">
      <c r="B20" s="13">
        <v>45499</v>
      </c>
      <c r="C20" s="14">
        <v>7.1668394808675089</v>
      </c>
      <c r="D20" s="14">
        <v>7.1582108225227703</v>
      </c>
      <c r="F20" s="15">
        <v>45499</v>
      </c>
      <c r="G20" s="14">
        <v>9.6692112899048119</v>
      </c>
      <c r="I20" s="50" t="s">
        <v>18</v>
      </c>
      <c r="J20" s="50"/>
      <c r="K20" s="50"/>
      <c r="L20" s="50"/>
      <c r="M20" s="50"/>
      <c r="N20" s="50"/>
      <c r="O20" s="50"/>
    </row>
    <row r="21" spans="2:15" x14ac:dyDescent="0.35">
      <c r="B21" s="13">
        <v>45534</v>
      </c>
      <c r="C21" s="14">
        <v>3.4255209839445087</v>
      </c>
      <c r="D21" s="14">
        <v>6.0739092387958049</v>
      </c>
      <c r="F21" s="15">
        <v>45527</v>
      </c>
      <c r="G21" s="14">
        <v>9.8426784781686205</v>
      </c>
    </row>
    <row r="22" spans="2:15" x14ac:dyDescent="0.35">
      <c r="B22" s="13">
        <v>45562</v>
      </c>
      <c r="C22" s="14">
        <v>6.0424817599536738</v>
      </c>
      <c r="D22" s="14">
        <v>7.4143969518696951</v>
      </c>
      <c r="F22" s="15">
        <v>45555</v>
      </c>
      <c r="G22" s="14">
        <v>10.423737258436084</v>
      </c>
    </row>
    <row r="23" spans="2:15" x14ac:dyDescent="0.35">
      <c r="B23" s="13">
        <v>45590</v>
      </c>
      <c r="C23" s="14">
        <v>9.0399125129218874</v>
      </c>
      <c r="D23" s="14">
        <v>9.0290044181189302</v>
      </c>
      <c r="F23" s="15">
        <v>45583</v>
      </c>
      <c r="G23" s="14">
        <v>10.738651772074803</v>
      </c>
    </row>
    <row r="24" spans="2:15" x14ac:dyDescent="0.35">
      <c r="B24" s="13">
        <v>45625</v>
      </c>
      <c r="C24" s="14">
        <v>7.0605091598312129</v>
      </c>
      <c r="D24" s="14">
        <v>7.0521430960431175</v>
      </c>
      <c r="F24" s="15">
        <v>45625</v>
      </c>
      <c r="G24" s="14">
        <v>9.7330392561164167</v>
      </c>
    </row>
    <row r="25" spans="2:15" x14ac:dyDescent="0.35">
      <c r="B25" s="13">
        <v>45653</v>
      </c>
      <c r="C25" s="14">
        <v>4.898694074768045</v>
      </c>
      <c r="D25" s="14">
        <v>6.2066777049500255</v>
      </c>
      <c r="F25" s="15">
        <v>45653</v>
      </c>
      <c r="G25" s="14">
        <v>9.0337675869090575</v>
      </c>
    </row>
    <row r="26" spans="2:15" x14ac:dyDescent="0.35">
      <c r="B26" s="13">
        <v>45688</v>
      </c>
      <c r="C26" s="14">
        <v>3.840519106098256</v>
      </c>
      <c r="D26" s="14">
        <v>6.434909386236809</v>
      </c>
      <c r="F26" s="15">
        <v>45681</v>
      </c>
      <c r="G26" s="14">
        <v>9.317737481716847</v>
      </c>
    </row>
    <row r="27" spans="2:15" x14ac:dyDescent="0.35">
      <c r="B27" s="13">
        <v>45716</v>
      </c>
      <c r="C27" s="14">
        <v>4.1300417885221208</v>
      </c>
      <c r="D27" s="14">
        <v>6.6978118294040989</v>
      </c>
      <c r="F27" s="15">
        <v>45709</v>
      </c>
      <c r="G27" s="14">
        <v>9.3731458499819666</v>
      </c>
    </row>
    <row r="28" spans="2:15" x14ac:dyDescent="0.35">
      <c r="B28" s="13">
        <v>45744</v>
      </c>
      <c r="C28" s="14">
        <v>3.2886933428329996</v>
      </c>
      <c r="D28" s="14">
        <v>5.7916244662994609</v>
      </c>
      <c r="F28" s="15">
        <v>45737</v>
      </c>
      <c r="G28" s="14">
        <v>9.3631059326878763</v>
      </c>
    </row>
    <row r="29" spans="2:15" x14ac:dyDescent="0.35">
      <c r="B29" s="13">
        <v>45772</v>
      </c>
      <c r="C29" s="14">
        <v>3.7111288987584885</v>
      </c>
      <c r="D29" s="14">
        <v>6.1861874440317433</v>
      </c>
      <c r="F29" s="15">
        <v>45765</v>
      </c>
      <c r="G29" s="14">
        <v>9.3853172831290355</v>
      </c>
    </row>
    <row r="30" spans="2:15" x14ac:dyDescent="0.35">
      <c r="B30" s="13">
        <v>45807</v>
      </c>
      <c r="C30" s="14">
        <v>6.111754688586629</v>
      </c>
      <c r="D30" s="14">
        <v>8.6145532563583593</v>
      </c>
      <c r="F30" s="15">
        <v>45807</v>
      </c>
      <c r="G30" s="14">
        <v>9.2926012884116496</v>
      </c>
    </row>
    <row r="31" spans="2:15" x14ac:dyDescent="0.35">
      <c r="B31" s="13">
        <v>45835</v>
      </c>
      <c r="C31" s="14">
        <v>4.87587675395514</v>
      </c>
      <c r="D31" s="14">
        <v>7.3702249466625736</v>
      </c>
      <c r="F31" s="15">
        <v>45835</v>
      </c>
      <c r="G31" s="14">
        <v>9.4581109438223177</v>
      </c>
    </row>
    <row r="32" spans="2:15" x14ac:dyDescent="0.35">
      <c r="B32" s="13">
        <v>45863</v>
      </c>
      <c r="C32" s="14">
        <v>4.7322433924181126</v>
      </c>
      <c r="D32" s="14">
        <v>7.2415253153520709</v>
      </c>
      <c r="F32" s="15">
        <v>45863</v>
      </c>
      <c r="G32" s="14">
        <v>9.6066357512401233</v>
      </c>
    </row>
    <row r="33" spans="2:7" x14ac:dyDescent="0.35">
      <c r="B33" s="13">
        <v>45898</v>
      </c>
      <c r="C33" s="14">
        <v>5.8355109718221172</v>
      </c>
      <c r="D33" s="14">
        <v>8.3430063063961271</v>
      </c>
      <c r="F33" s="15">
        <v>45891</v>
      </c>
      <c r="G33" s="14">
        <v>9.7950180206173307</v>
      </c>
    </row>
    <row r="34" spans="2:7" x14ac:dyDescent="0.35">
      <c r="B34" s="13">
        <v>45926</v>
      </c>
      <c r="C34" s="14">
        <v>4.5283771268914421</v>
      </c>
      <c r="D34" s="14">
        <v>8.370700273764653</v>
      </c>
      <c r="F34" s="15">
        <v>45919</v>
      </c>
      <c r="G34" s="14">
        <v>9.2314372382966035</v>
      </c>
    </row>
    <row r="35" spans="2:7" x14ac:dyDescent="0.35">
      <c r="B35" s="13">
        <v>45961</v>
      </c>
      <c r="C35" s="14">
        <v>2.4387250653230979</v>
      </c>
      <c r="D35" s="14">
        <v>7.5545618439165407</v>
      </c>
      <c r="F35" s="15">
        <v>45961</v>
      </c>
      <c r="G35" s="14">
        <v>9.2803715236329012</v>
      </c>
    </row>
    <row r="36" spans="2:7" x14ac:dyDescent="0.35">
      <c r="B36" s="13">
        <v>45982</v>
      </c>
      <c r="C36" s="14">
        <v>1.7555417258117216</v>
      </c>
      <c r="D36" s="14">
        <v>8.1997102794485652</v>
      </c>
      <c r="F36" s="15">
        <v>45975</v>
      </c>
      <c r="G36" s="14">
        <v>9.7996470467543411</v>
      </c>
    </row>
    <row r="37" spans="2:7" x14ac:dyDescent="0.35">
      <c r="B37" s="13">
        <f>B36+7</f>
        <v>45989</v>
      </c>
      <c r="C37" s="14">
        <v>1.6143996999981312</v>
      </c>
      <c r="D37" s="14">
        <v>8.0406433902983743</v>
      </c>
      <c r="F37" s="15">
        <v>45989</v>
      </c>
      <c r="G37" s="14">
        <v>9.8764793460405365</v>
      </c>
    </row>
    <row r="38" spans="2:7" x14ac:dyDescent="0.35">
      <c r="B38" s="13">
        <f t="shared" ref="B38:B39" si="0">B37+7</f>
        <v>45996</v>
      </c>
      <c r="C38" s="14">
        <v>0.82082031475761141</v>
      </c>
      <c r="D38" s="14">
        <v>8.550785967488995</v>
      </c>
      <c r="F38" s="15">
        <v>46006</v>
      </c>
      <c r="G38" s="14">
        <v>9.2829361107965589</v>
      </c>
    </row>
    <row r="39" spans="2:7" x14ac:dyDescent="0.35">
      <c r="B39" s="13">
        <f t="shared" si="0"/>
        <v>46003</v>
      </c>
      <c r="C39" s="14">
        <v>1.5670379566942643</v>
      </c>
      <c r="D39" s="14">
        <v>9.3573560101726692</v>
      </c>
      <c r="F39" s="15">
        <v>46022</v>
      </c>
      <c r="G39" s="14">
        <v>12.120042333199084</v>
      </c>
    </row>
    <row r="40" spans="2:7" x14ac:dyDescent="0.35">
      <c r="B40" s="13">
        <v>46006</v>
      </c>
      <c r="C40" s="14">
        <v>2.1944546752434633</v>
      </c>
      <c r="D40" s="14">
        <v>9.9840758663551235</v>
      </c>
      <c r="F40" s="49" t="s">
        <v>17</v>
      </c>
      <c r="G40" s="49"/>
    </row>
    <row r="41" spans="2:7" x14ac:dyDescent="0.35">
      <c r="B41" s="13">
        <v>46022</v>
      </c>
      <c r="C41" s="14">
        <v>2.9174969906940351</v>
      </c>
      <c r="D41" s="14">
        <v>9.4332438283675444</v>
      </c>
      <c r="E41" s="12"/>
      <c r="F41" s="12"/>
    </row>
    <row r="42" spans="2:7" x14ac:dyDescent="0.35">
      <c r="B42" s="49" t="s">
        <v>17</v>
      </c>
      <c r="C42" s="49"/>
      <c r="D42" s="49"/>
    </row>
  </sheetData>
  <mergeCells count="5">
    <mergeCell ref="B2:G2"/>
    <mergeCell ref="B42:D42"/>
    <mergeCell ref="F40:G40"/>
    <mergeCell ref="I20:O20"/>
    <mergeCell ref="C4:D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BC92-E55B-4E26-8E40-653A22C7D38B}">
  <dimension ref="B2:L40"/>
  <sheetViews>
    <sheetView workbookViewId="0">
      <selection activeCell="B4" sqref="B4"/>
    </sheetView>
  </sheetViews>
  <sheetFormatPr defaultRowHeight="13.5" x14ac:dyDescent="0.35"/>
  <cols>
    <col min="2" max="2" width="10.21875" bestFit="1" customWidth="1"/>
    <col min="3" max="3" width="9" bestFit="1" customWidth="1"/>
    <col min="4" max="4" width="18.88671875" customWidth="1"/>
    <col min="18" max="18" width="9.6640625" bestFit="1" customWidth="1"/>
  </cols>
  <sheetData>
    <row r="2" spans="2:4" x14ac:dyDescent="0.35">
      <c r="B2" s="119" t="s">
        <v>21</v>
      </c>
      <c r="C2" s="119"/>
      <c r="D2" s="119"/>
    </row>
    <row r="3" spans="2:4" ht="27" x14ac:dyDescent="0.35">
      <c r="B3" s="4"/>
      <c r="C3" s="27" t="s">
        <v>19</v>
      </c>
      <c r="D3" s="28" t="s">
        <v>20</v>
      </c>
    </row>
    <row r="4" spans="2:4" x14ac:dyDescent="0.35">
      <c r="B4" s="5"/>
      <c r="C4" s="132" t="s">
        <v>29</v>
      </c>
      <c r="D4" s="132"/>
    </row>
    <row r="5" spans="2:4" x14ac:dyDescent="0.35">
      <c r="B5" s="15">
        <v>45037</v>
      </c>
      <c r="C5" s="26">
        <v>5.1304457762350406</v>
      </c>
      <c r="D5" s="26">
        <v>5.0147145814248963</v>
      </c>
    </row>
    <row r="6" spans="2:4" x14ac:dyDescent="0.35">
      <c r="B6" s="15">
        <v>45065</v>
      </c>
      <c r="C6" s="26">
        <v>5.1047484279916224</v>
      </c>
      <c r="D6" s="26">
        <v>4.975870191136873</v>
      </c>
    </row>
    <row r="7" spans="2:4" x14ac:dyDescent="0.35">
      <c r="B7" s="15">
        <v>45107</v>
      </c>
      <c r="C7" s="26">
        <v>5.3599567400321879</v>
      </c>
      <c r="D7" s="26">
        <v>5.1563718465667536</v>
      </c>
    </row>
    <row r="8" spans="2:4" x14ac:dyDescent="0.35">
      <c r="B8" s="15">
        <v>45135</v>
      </c>
      <c r="C8" s="26">
        <v>5.3750196625326785</v>
      </c>
      <c r="D8" s="26">
        <v>5.1629536557324762</v>
      </c>
    </row>
    <row r="9" spans="2:4" x14ac:dyDescent="0.35">
      <c r="B9" s="15">
        <v>45163</v>
      </c>
      <c r="C9" s="26">
        <v>5.2681759061819733</v>
      </c>
      <c r="D9" s="26">
        <v>5.1521069146551328</v>
      </c>
    </row>
    <row r="10" spans="2:4" x14ac:dyDescent="0.35">
      <c r="B10" s="15">
        <v>45191</v>
      </c>
      <c r="C10" s="26">
        <v>5.3468435163256487</v>
      </c>
      <c r="D10" s="26">
        <v>5.266992496122711</v>
      </c>
    </row>
    <row r="11" spans="2:4" x14ac:dyDescent="0.35">
      <c r="B11" s="15">
        <v>45219</v>
      </c>
      <c r="C11" s="26">
        <v>5.4505520969239516</v>
      </c>
      <c r="D11" s="26">
        <v>5.3801245661866623</v>
      </c>
    </row>
    <row r="12" spans="2:4" x14ac:dyDescent="0.35">
      <c r="B12" s="15">
        <v>45247</v>
      </c>
      <c r="C12" s="26">
        <v>5.435852736963307</v>
      </c>
      <c r="D12" s="26">
        <v>5.3484873411635894</v>
      </c>
    </row>
    <row r="13" spans="2:4" x14ac:dyDescent="0.35">
      <c r="B13" s="15">
        <v>45289</v>
      </c>
      <c r="C13" s="26">
        <v>5.4837984707220508</v>
      </c>
      <c r="D13" s="26">
        <v>5.3765499347307859</v>
      </c>
    </row>
    <row r="14" spans="2:4" x14ac:dyDescent="0.35">
      <c r="B14" s="15">
        <v>45317</v>
      </c>
      <c r="C14" s="26">
        <v>5.4336428714942713</v>
      </c>
      <c r="D14" s="26">
        <v>5.3493438756122487</v>
      </c>
    </row>
    <row r="15" spans="2:4" x14ac:dyDescent="0.35">
      <c r="B15" s="15">
        <v>45345</v>
      </c>
      <c r="C15" s="26">
        <v>5.4544800373328783</v>
      </c>
      <c r="D15" s="26">
        <v>5.4066422490773229</v>
      </c>
    </row>
    <row r="16" spans="2:4" x14ac:dyDescent="0.35">
      <c r="B16" s="15">
        <v>45373</v>
      </c>
      <c r="C16" s="26">
        <v>5.4229812178211665</v>
      </c>
      <c r="D16" s="26">
        <v>5.3130489957079874</v>
      </c>
    </row>
    <row r="17" spans="2:12" x14ac:dyDescent="0.35">
      <c r="B17" s="15">
        <v>45401</v>
      </c>
      <c r="C17" s="26">
        <v>5.4204823875774686</v>
      </c>
      <c r="D17" s="26">
        <v>5.2706342663746693</v>
      </c>
    </row>
    <row r="18" spans="2:12" x14ac:dyDescent="0.35">
      <c r="B18" s="15">
        <v>45443</v>
      </c>
      <c r="C18" s="26">
        <v>5.4761336851050153</v>
      </c>
      <c r="D18" s="26">
        <v>5.378716583032463</v>
      </c>
    </row>
    <row r="19" spans="2:12" x14ac:dyDescent="0.35">
      <c r="B19" s="15">
        <v>45471</v>
      </c>
      <c r="C19" s="26">
        <v>5.493152761664053</v>
      </c>
      <c r="D19" s="26">
        <v>5.3405947886923206</v>
      </c>
      <c r="F19" s="52" t="s">
        <v>23</v>
      </c>
      <c r="G19" s="52"/>
      <c r="H19" s="52"/>
      <c r="I19" s="52"/>
      <c r="J19" s="52"/>
      <c r="K19" s="52"/>
      <c r="L19" s="52"/>
    </row>
    <row r="20" spans="2:12" x14ac:dyDescent="0.35">
      <c r="B20" s="15">
        <v>45499</v>
      </c>
      <c r="C20" s="26">
        <v>5.500527681073657</v>
      </c>
      <c r="D20" s="26">
        <v>5.3166273249101614</v>
      </c>
    </row>
    <row r="21" spans="2:12" x14ac:dyDescent="0.35">
      <c r="B21" s="15">
        <v>45527</v>
      </c>
      <c r="C21" s="26">
        <v>5.5706677017500503</v>
      </c>
      <c r="D21" s="26">
        <v>5.4308356899237973</v>
      </c>
    </row>
    <row r="22" spans="2:12" x14ac:dyDescent="0.35">
      <c r="B22" s="15">
        <v>45555</v>
      </c>
      <c r="C22" s="26">
        <v>5.637834530744378</v>
      </c>
      <c r="D22" s="26">
        <v>5.5346070199606068</v>
      </c>
    </row>
    <row r="23" spans="2:12" x14ac:dyDescent="0.35">
      <c r="B23" s="15">
        <v>45583</v>
      </c>
      <c r="C23" s="26">
        <v>5.6360503928451671</v>
      </c>
      <c r="D23" s="26">
        <v>5.3781553193257956</v>
      </c>
    </row>
    <row r="24" spans="2:12" x14ac:dyDescent="0.35">
      <c r="B24" s="15">
        <v>45625</v>
      </c>
      <c r="C24" s="26">
        <v>5.5968315128647639</v>
      </c>
      <c r="D24" s="26">
        <v>5.5046601860027966</v>
      </c>
    </row>
    <row r="25" spans="2:12" x14ac:dyDescent="0.35">
      <c r="B25" s="15">
        <v>45653</v>
      </c>
      <c r="C25" s="26">
        <v>5.6999680808607573</v>
      </c>
      <c r="D25" s="26">
        <v>5.625284609728368</v>
      </c>
    </row>
    <row r="26" spans="2:12" x14ac:dyDescent="0.35">
      <c r="B26" s="15">
        <v>45681</v>
      </c>
      <c r="C26" s="26">
        <v>5.73711469010762</v>
      </c>
      <c r="D26" s="26">
        <v>5.624835279104774</v>
      </c>
    </row>
    <row r="27" spans="2:12" x14ac:dyDescent="0.35">
      <c r="B27" s="15">
        <v>45709</v>
      </c>
      <c r="C27" s="26">
        <v>5.7113828208188515</v>
      </c>
      <c r="D27" s="26">
        <v>5.5511815130903894</v>
      </c>
    </row>
    <row r="28" spans="2:12" x14ac:dyDescent="0.35">
      <c r="B28" s="15">
        <v>45737</v>
      </c>
      <c r="C28" s="26">
        <v>5.7214765912866046</v>
      </c>
      <c r="D28" s="26">
        <v>5.559419077815444</v>
      </c>
    </row>
    <row r="29" spans="2:12" x14ac:dyDescent="0.35">
      <c r="B29" s="15">
        <v>45765</v>
      </c>
      <c r="C29" s="26">
        <v>5.6840326187206722</v>
      </c>
      <c r="D29" s="26">
        <v>5.4264743819428629</v>
      </c>
    </row>
    <row r="30" spans="2:12" x14ac:dyDescent="0.35">
      <c r="B30" s="15">
        <v>45807</v>
      </c>
      <c r="C30" s="26">
        <v>5.6402883658335901</v>
      </c>
      <c r="D30" s="26">
        <v>5.3913903366774729</v>
      </c>
    </row>
    <row r="31" spans="2:12" x14ac:dyDescent="0.35">
      <c r="B31" s="15">
        <v>45835</v>
      </c>
      <c r="C31" s="26">
        <v>5.7331594550403828</v>
      </c>
      <c r="D31" s="26">
        <v>5.3947765250188349</v>
      </c>
    </row>
    <row r="32" spans="2:12" x14ac:dyDescent="0.35">
      <c r="B32" s="15">
        <v>45863</v>
      </c>
      <c r="C32" s="26">
        <v>5.7565303143568425</v>
      </c>
      <c r="D32" s="26">
        <v>5.4237087980288461</v>
      </c>
    </row>
    <row r="33" spans="2:4" x14ac:dyDescent="0.35">
      <c r="B33" s="15">
        <v>45891</v>
      </c>
      <c r="C33" s="26">
        <v>5.7595400805955475</v>
      </c>
      <c r="D33" s="26">
        <v>5.5002857770831035</v>
      </c>
    </row>
    <row r="34" spans="2:4" x14ac:dyDescent="0.35">
      <c r="B34" s="15">
        <v>45919</v>
      </c>
      <c r="C34" s="26">
        <v>5.834145315456257</v>
      </c>
      <c r="D34" s="26">
        <v>5.6887599756009513</v>
      </c>
    </row>
    <row r="35" spans="2:4" x14ac:dyDescent="0.35">
      <c r="B35" s="15">
        <v>45961</v>
      </c>
      <c r="C35" s="26">
        <v>5.9987995419387774</v>
      </c>
      <c r="D35" s="26">
        <v>5.8297758758279983</v>
      </c>
    </row>
    <row r="36" spans="2:4" x14ac:dyDescent="0.35">
      <c r="B36" s="15">
        <v>45975</v>
      </c>
      <c r="C36" s="26">
        <v>6.03462847390833</v>
      </c>
      <c r="D36" s="26">
        <v>5.7358718308515044</v>
      </c>
    </row>
    <row r="37" spans="2:4" x14ac:dyDescent="0.35">
      <c r="B37" s="15">
        <v>45989</v>
      </c>
      <c r="C37" s="26">
        <v>6.0519697822183094</v>
      </c>
      <c r="D37" s="26">
        <v>5.8264463505799728</v>
      </c>
    </row>
    <row r="38" spans="2:4" x14ac:dyDescent="0.35">
      <c r="B38" s="15">
        <v>46006</v>
      </c>
      <c r="C38" s="26">
        <v>6.0222353699686124</v>
      </c>
      <c r="D38" s="26">
        <v>5.8331806839447724</v>
      </c>
    </row>
    <row r="39" spans="2:4" x14ac:dyDescent="0.35">
      <c r="B39" s="15">
        <v>46022</v>
      </c>
      <c r="C39" s="26">
        <v>6.2096405490873767</v>
      </c>
      <c r="D39" s="26">
        <v>5.9557948361568958</v>
      </c>
    </row>
    <row r="40" spans="2:4" x14ac:dyDescent="0.35">
      <c r="B40" s="51" t="s">
        <v>22</v>
      </c>
      <c r="C40" s="51"/>
      <c r="D40" s="51"/>
    </row>
  </sheetData>
  <mergeCells count="4">
    <mergeCell ref="B2:D2"/>
    <mergeCell ref="B40:D40"/>
    <mergeCell ref="F19:L19"/>
    <mergeCell ref="C4:D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44D5B-A8D5-4311-BCA0-3EA80073C2CD}">
  <dimension ref="B2:F254"/>
  <sheetViews>
    <sheetView workbookViewId="0">
      <selection activeCell="D5" sqref="D5"/>
    </sheetView>
  </sheetViews>
  <sheetFormatPr defaultRowHeight="13.5" x14ac:dyDescent="0.35"/>
  <cols>
    <col min="2" max="2" width="9.33203125" bestFit="1" customWidth="1"/>
    <col min="3" max="3" width="9.6640625" bestFit="1" customWidth="1"/>
    <col min="4" max="4" width="24.6640625" bestFit="1" customWidth="1"/>
    <col min="5" max="5" width="22.44140625" bestFit="1" customWidth="1"/>
    <col min="6" max="6" width="23.77734375" bestFit="1" customWidth="1"/>
  </cols>
  <sheetData>
    <row r="2" spans="2:6" ht="15" customHeight="1" x14ac:dyDescent="0.35">
      <c r="B2" s="123" t="s">
        <v>28</v>
      </c>
      <c r="C2" s="123"/>
      <c r="D2" s="123"/>
      <c r="E2" s="123"/>
      <c r="F2" s="123"/>
    </row>
    <row r="3" spans="2:6" x14ac:dyDescent="0.35">
      <c r="B3" s="5"/>
      <c r="C3" s="32" t="s">
        <v>24</v>
      </c>
      <c r="D3" s="32" t="s">
        <v>25</v>
      </c>
      <c r="E3" s="32" t="s">
        <v>26</v>
      </c>
      <c r="F3" s="32" t="s">
        <v>27</v>
      </c>
    </row>
    <row r="4" spans="2:6" x14ac:dyDescent="0.35">
      <c r="B4" s="5"/>
      <c r="C4" s="91" t="s">
        <v>29</v>
      </c>
      <c r="D4" s="91"/>
      <c r="E4" s="91"/>
      <c r="F4" s="91"/>
    </row>
    <row r="5" spans="2:6" x14ac:dyDescent="0.35">
      <c r="B5" s="29">
        <v>45658</v>
      </c>
      <c r="C5" s="30">
        <v>6.5</v>
      </c>
      <c r="D5" s="30">
        <v>6.5203285360788064</v>
      </c>
      <c r="E5" s="30">
        <v>6.25</v>
      </c>
      <c r="F5" s="30">
        <v>6.75</v>
      </c>
    </row>
    <row r="6" spans="2:6" x14ac:dyDescent="0.35">
      <c r="B6" s="29">
        <v>45659</v>
      </c>
      <c r="C6" s="30">
        <v>6.5</v>
      </c>
      <c r="D6" s="30">
        <v>6.4686483506186061</v>
      </c>
      <c r="E6" s="30">
        <v>6.25</v>
      </c>
      <c r="F6" s="30">
        <v>6.75</v>
      </c>
    </row>
    <row r="7" spans="2:6" x14ac:dyDescent="0.35">
      <c r="B7" s="29">
        <v>45660</v>
      </c>
      <c r="C7" s="30">
        <v>6.5</v>
      </c>
      <c r="D7" s="30">
        <v>6.4959016033064128</v>
      </c>
      <c r="E7" s="30">
        <v>6.25</v>
      </c>
      <c r="F7" s="30">
        <v>6.75</v>
      </c>
    </row>
    <row r="8" spans="2:6" x14ac:dyDescent="0.35">
      <c r="B8" s="29">
        <v>45663</v>
      </c>
      <c r="C8" s="30">
        <v>6.5</v>
      </c>
      <c r="D8" s="30">
        <v>6.6484108881487254</v>
      </c>
      <c r="E8" s="30">
        <v>6.25</v>
      </c>
      <c r="F8" s="30">
        <v>6.75</v>
      </c>
    </row>
    <row r="9" spans="2:6" x14ac:dyDescent="0.35">
      <c r="B9" s="29">
        <v>45664</v>
      </c>
      <c r="C9" s="30">
        <v>6.5</v>
      </c>
      <c r="D9" s="30">
        <v>6.7321767802440915</v>
      </c>
      <c r="E9" s="30">
        <v>6.25</v>
      </c>
      <c r="F9" s="30">
        <v>6.75</v>
      </c>
    </row>
    <row r="10" spans="2:6" x14ac:dyDescent="0.35">
      <c r="B10" s="29">
        <v>45665</v>
      </c>
      <c r="C10" s="30">
        <v>6.5</v>
      </c>
      <c r="D10" s="30">
        <v>6.734322367912621</v>
      </c>
      <c r="E10" s="30">
        <v>6.25</v>
      </c>
      <c r="F10" s="30">
        <v>6.75</v>
      </c>
    </row>
    <row r="11" spans="2:6" x14ac:dyDescent="0.35">
      <c r="B11" s="29">
        <v>45666</v>
      </c>
      <c r="C11" s="30">
        <v>6.5</v>
      </c>
      <c r="D11" s="30">
        <v>6.8273902535932089</v>
      </c>
      <c r="E11" s="30">
        <v>6.25</v>
      </c>
      <c r="F11" s="30">
        <v>6.75</v>
      </c>
    </row>
    <row r="12" spans="2:6" x14ac:dyDescent="0.35">
      <c r="B12" s="29">
        <v>45667</v>
      </c>
      <c r="C12" s="30">
        <v>6.5</v>
      </c>
      <c r="D12" s="30">
        <v>6.874813211948716</v>
      </c>
      <c r="E12" s="30">
        <v>6.25</v>
      </c>
      <c r="F12" s="30">
        <v>6.75</v>
      </c>
    </row>
    <row r="13" spans="2:6" x14ac:dyDescent="0.35">
      <c r="B13" s="29">
        <v>45670</v>
      </c>
      <c r="C13" s="30">
        <v>6.5</v>
      </c>
      <c r="D13" s="30">
        <v>6.8131970397017323</v>
      </c>
      <c r="E13" s="30">
        <v>6.25</v>
      </c>
      <c r="F13" s="30">
        <v>6.75</v>
      </c>
    </row>
    <row r="14" spans="2:6" x14ac:dyDescent="0.35">
      <c r="B14" s="29">
        <v>45671</v>
      </c>
      <c r="C14" s="30">
        <v>6.5</v>
      </c>
      <c r="D14" s="30">
        <v>6.5256852270392445</v>
      </c>
      <c r="E14" s="30">
        <v>6.25</v>
      </c>
      <c r="F14" s="30">
        <v>6.75</v>
      </c>
    </row>
    <row r="15" spans="2:6" x14ac:dyDescent="0.35">
      <c r="B15" s="29">
        <v>45672</v>
      </c>
      <c r="C15" s="30">
        <v>6.5</v>
      </c>
      <c r="D15" s="30">
        <v>6.4490643522141475</v>
      </c>
      <c r="E15" s="30">
        <v>6.25</v>
      </c>
      <c r="F15" s="30">
        <v>6.75</v>
      </c>
    </row>
    <row r="16" spans="2:6" x14ac:dyDescent="0.35">
      <c r="B16" s="29">
        <v>45673</v>
      </c>
      <c r="C16" s="30">
        <v>6.5</v>
      </c>
      <c r="D16" s="30">
        <v>6.5486443826312097</v>
      </c>
      <c r="E16" s="30">
        <v>6.25</v>
      </c>
      <c r="F16" s="30">
        <v>6.75</v>
      </c>
    </row>
    <row r="17" spans="2:6" x14ac:dyDescent="0.35">
      <c r="B17" s="29">
        <v>45674</v>
      </c>
      <c r="C17" s="30">
        <v>6.5</v>
      </c>
      <c r="D17" s="30">
        <v>6.5450729678174895</v>
      </c>
      <c r="E17" s="30">
        <v>6.25</v>
      </c>
      <c r="F17" s="30">
        <v>6.75</v>
      </c>
    </row>
    <row r="18" spans="2:6" x14ac:dyDescent="0.35">
      <c r="B18" s="29">
        <v>45677</v>
      </c>
      <c r="C18" s="30">
        <v>6.5</v>
      </c>
      <c r="D18" s="30">
        <v>6.6266875998498111</v>
      </c>
      <c r="E18" s="30">
        <v>6.25</v>
      </c>
      <c r="F18" s="30">
        <v>6.75</v>
      </c>
    </row>
    <row r="19" spans="2:6" x14ac:dyDescent="0.35">
      <c r="B19" s="29">
        <v>45678</v>
      </c>
      <c r="C19" s="30">
        <v>6.5</v>
      </c>
      <c r="D19" s="30">
        <v>6.5793958052245332</v>
      </c>
      <c r="E19" s="30">
        <v>6.25</v>
      </c>
      <c r="F19" s="30">
        <v>6.75</v>
      </c>
    </row>
    <row r="20" spans="2:6" x14ac:dyDescent="0.35">
      <c r="B20" s="29">
        <v>45679</v>
      </c>
      <c r="C20" s="30">
        <v>6.5</v>
      </c>
      <c r="D20" s="30">
        <v>6.5616818378570549</v>
      </c>
      <c r="E20" s="30">
        <v>6.25</v>
      </c>
      <c r="F20" s="30">
        <v>6.75</v>
      </c>
    </row>
    <row r="21" spans="2:6" x14ac:dyDescent="0.35">
      <c r="B21" s="29">
        <v>45680</v>
      </c>
      <c r="C21" s="30">
        <v>6.5</v>
      </c>
      <c r="D21" s="30">
        <v>6.5678440468301309</v>
      </c>
      <c r="E21" s="30">
        <v>6.25</v>
      </c>
      <c r="F21" s="30">
        <v>6.75</v>
      </c>
    </row>
    <row r="22" spans="2:6" x14ac:dyDescent="0.35">
      <c r="B22" s="29">
        <v>45681</v>
      </c>
      <c r="C22" s="30">
        <v>6.5</v>
      </c>
      <c r="D22" s="30">
        <v>6.5680740716932533</v>
      </c>
      <c r="E22" s="30">
        <v>6.25</v>
      </c>
      <c r="F22" s="30">
        <v>6.75</v>
      </c>
    </row>
    <row r="23" spans="2:6" x14ac:dyDescent="0.35">
      <c r="B23" s="29">
        <v>45684</v>
      </c>
      <c r="C23" s="30">
        <v>6.5</v>
      </c>
      <c r="D23" s="30">
        <v>6.568445047363408</v>
      </c>
      <c r="E23" s="30">
        <v>6.25</v>
      </c>
      <c r="F23" s="30">
        <v>6.75</v>
      </c>
    </row>
    <row r="24" spans="2:6" x14ac:dyDescent="0.35">
      <c r="B24" s="29">
        <v>45685</v>
      </c>
      <c r="C24" s="30">
        <v>6.5</v>
      </c>
      <c r="D24" s="30">
        <v>6.5471639647835573</v>
      </c>
      <c r="E24" s="30">
        <v>6.25</v>
      </c>
      <c r="F24" s="30">
        <v>6.75</v>
      </c>
    </row>
    <row r="25" spans="2:6" x14ac:dyDescent="0.35">
      <c r="B25" s="29">
        <v>45686</v>
      </c>
      <c r="C25" s="30">
        <v>6.5</v>
      </c>
      <c r="D25" s="30">
        <v>6.5792310693571938</v>
      </c>
      <c r="E25" s="30">
        <v>6.25</v>
      </c>
      <c r="F25" s="30">
        <v>6.75</v>
      </c>
    </row>
    <row r="26" spans="2:6" x14ac:dyDescent="0.35">
      <c r="B26" s="29">
        <v>45687</v>
      </c>
      <c r="C26" s="30">
        <v>6.5</v>
      </c>
      <c r="D26" s="30">
        <v>6.5787363294821279</v>
      </c>
      <c r="E26" s="30">
        <v>6.25</v>
      </c>
      <c r="F26" s="30">
        <v>6.75</v>
      </c>
    </row>
    <row r="27" spans="2:6" x14ac:dyDescent="0.35">
      <c r="B27" s="29">
        <v>45688</v>
      </c>
      <c r="C27" s="30">
        <v>6.5</v>
      </c>
      <c r="D27" s="30">
        <v>6.5860047228760479</v>
      </c>
      <c r="E27" s="30">
        <v>6.25</v>
      </c>
      <c r="F27" s="30">
        <v>6.75</v>
      </c>
    </row>
    <row r="28" spans="2:6" x14ac:dyDescent="0.35">
      <c r="B28" s="29">
        <v>45691</v>
      </c>
      <c r="C28" s="30">
        <v>6.5</v>
      </c>
      <c r="D28" s="30">
        <v>6.5582150289171297</v>
      </c>
      <c r="E28" s="30">
        <v>6.25</v>
      </c>
      <c r="F28" s="30">
        <v>6.75</v>
      </c>
    </row>
    <row r="29" spans="2:6" x14ac:dyDescent="0.35">
      <c r="B29" s="29">
        <v>45692</v>
      </c>
      <c r="C29" s="30">
        <v>6.5</v>
      </c>
      <c r="D29" s="30">
        <v>6.4970304998563586</v>
      </c>
      <c r="E29" s="30">
        <v>6.25</v>
      </c>
      <c r="F29" s="30">
        <v>6.75</v>
      </c>
    </row>
    <row r="30" spans="2:6" x14ac:dyDescent="0.35">
      <c r="B30" s="29">
        <v>45693</v>
      </c>
      <c r="C30" s="30">
        <v>6.5</v>
      </c>
      <c r="D30" s="30">
        <v>6.4597726255547316</v>
      </c>
      <c r="E30" s="30">
        <v>6.25</v>
      </c>
      <c r="F30" s="30">
        <v>6.75</v>
      </c>
    </row>
    <row r="31" spans="2:6" x14ac:dyDescent="0.35">
      <c r="B31" s="29">
        <v>45694</v>
      </c>
      <c r="C31" s="30">
        <v>6.5</v>
      </c>
      <c r="D31" s="30">
        <v>6.4491861299739766</v>
      </c>
      <c r="E31" s="30">
        <v>6.25</v>
      </c>
      <c r="F31" s="30">
        <v>6.75</v>
      </c>
    </row>
    <row r="32" spans="2:6" x14ac:dyDescent="0.35">
      <c r="B32" s="29">
        <v>45695</v>
      </c>
      <c r="C32" s="30">
        <v>6.25</v>
      </c>
      <c r="D32" s="30">
        <v>6.2594401895406397</v>
      </c>
      <c r="E32" s="30">
        <v>6</v>
      </c>
      <c r="F32" s="30">
        <v>6.5</v>
      </c>
    </row>
    <row r="33" spans="2:6" x14ac:dyDescent="0.35">
      <c r="B33" s="29">
        <v>45698</v>
      </c>
      <c r="C33" s="30">
        <v>6.25</v>
      </c>
      <c r="D33" s="30">
        <v>6.2838288842107639</v>
      </c>
      <c r="E33" s="30">
        <v>6</v>
      </c>
      <c r="F33" s="30">
        <v>6.5</v>
      </c>
    </row>
    <row r="34" spans="2:6" x14ac:dyDescent="0.35">
      <c r="B34" s="29">
        <v>45699</v>
      </c>
      <c r="C34" s="30">
        <v>6.25</v>
      </c>
      <c r="D34" s="30">
        <v>6.3242755000112663</v>
      </c>
      <c r="E34" s="30">
        <v>6</v>
      </c>
      <c r="F34" s="30">
        <v>6.5</v>
      </c>
    </row>
    <row r="35" spans="2:6" x14ac:dyDescent="0.35">
      <c r="B35" s="29">
        <v>45700</v>
      </c>
      <c r="C35" s="30">
        <v>6.25</v>
      </c>
      <c r="D35" s="30">
        <v>6.2894529295242219</v>
      </c>
      <c r="E35" s="30">
        <v>6</v>
      </c>
      <c r="F35" s="30">
        <v>6.5</v>
      </c>
    </row>
    <row r="36" spans="2:6" x14ac:dyDescent="0.35">
      <c r="B36" s="29">
        <v>45701</v>
      </c>
      <c r="C36" s="30">
        <v>6.25</v>
      </c>
      <c r="D36" s="30">
        <v>6.3403469222718236</v>
      </c>
      <c r="E36" s="30">
        <v>6</v>
      </c>
      <c r="F36" s="30">
        <v>6.5</v>
      </c>
    </row>
    <row r="37" spans="2:6" x14ac:dyDescent="0.35">
      <c r="B37" s="29">
        <v>45702</v>
      </c>
      <c r="C37" s="30">
        <v>6.25</v>
      </c>
      <c r="D37" s="30">
        <v>6.3483076543670283</v>
      </c>
      <c r="E37" s="30">
        <v>6</v>
      </c>
      <c r="F37" s="30">
        <v>6.5</v>
      </c>
    </row>
    <row r="38" spans="2:6" x14ac:dyDescent="0.35">
      <c r="B38" s="29">
        <v>45705</v>
      </c>
      <c r="C38" s="30">
        <v>6.25</v>
      </c>
      <c r="D38" s="30">
        <v>6.3439130847729492</v>
      </c>
      <c r="E38" s="30">
        <v>6</v>
      </c>
      <c r="F38" s="30">
        <v>6.5</v>
      </c>
    </row>
    <row r="39" spans="2:6" x14ac:dyDescent="0.35">
      <c r="B39" s="29">
        <v>45706</v>
      </c>
      <c r="C39" s="30">
        <v>6.25</v>
      </c>
      <c r="D39" s="30">
        <v>6.3501878751120611</v>
      </c>
      <c r="E39" s="30">
        <v>6</v>
      </c>
      <c r="F39" s="30">
        <v>6.5</v>
      </c>
    </row>
    <row r="40" spans="2:6" x14ac:dyDescent="0.35">
      <c r="B40" s="29">
        <v>45708</v>
      </c>
      <c r="C40" s="30">
        <v>6.25</v>
      </c>
      <c r="D40" s="30">
        <v>6.3479969688818318</v>
      </c>
      <c r="E40" s="30">
        <v>6</v>
      </c>
      <c r="F40" s="30">
        <v>6.5</v>
      </c>
    </row>
    <row r="41" spans="2:6" x14ac:dyDescent="0.35">
      <c r="B41" s="29">
        <v>45709</v>
      </c>
      <c r="C41" s="30">
        <v>6.25</v>
      </c>
      <c r="D41" s="30">
        <v>6.2911306793071216</v>
      </c>
      <c r="E41" s="30">
        <v>6</v>
      </c>
      <c r="F41" s="30">
        <v>6.5</v>
      </c>
    </row>
    <row r="42" spans="2:6" x14ac:dyDescent="0.35">
      <c r="B42" s="29">
        <v>45712</v>
      </c>
      <c r="C42" s="30">
        <v>6.25</v>
      </c>
      <c r="D42" s="30">
        <v>6.3278857855431072</v>
      </c>
      <c r="E42" s="30">
        <v>6</v>
      </c>
      <c r="F42" s="30">
        <v>6.5</v>
      </c>
    </row>
    <row r="43" spans="2:6" x14ac:dyDescent="0.35">
      <c r="B43" s="29">
        <v>45713</v>
      </c>
      <c r="C43" s="30">
        <v>6.25</v>
      </c>
      <c r="D43" s="30">
        <v>6.3096249242423221</v>
      </c>
      <c r="E43" s="30">
        <v>6</v>
      </c>
      <c r="F43" s="30">
        <v>6.5</v>
      </c>
    </row>
    <row r="44" spans="2:6" x14ac:dyDescent="0.35">
      <c r="B44" s="29">
        <v>45715</v>
      </c>
      <c r="C44" s="30">
        <v>6.25</v>
      </c>
      <c r="D44" s="30">
        <v>6.3096383269277547</v>
      </c>
      <c r="E44" s="30">
        <v>6</v>
      </c>
      <c r="F44" s="30">
        <v>6.5</v>
      </c>
    </row>
    <row r="45" spans="2:6" x14ac:dyDescent="0.35">
      <c r="B45" s="29">
        <v>45716</v>
      </c>
      <c r="C45" s="30">
        <v>6.25</v>
      </c>
      <c r="D45" s="30">
        <v>6.3678825237575127</v>
      </c>
      <c r="E45" s="30">
        <v>6</v>
      </c>
      <c r="F45" s="30">
        <v>6.5</v>
      </c>
    </row>
    <row r="46" spans="2:6" x14ac:dyDescent="0.35">
      <c r="B46" s="29">
        <v>45719</v>
      </c>
      <c r="C46" s="30">
        <v>6.25</v>
      </c>
      <c r="D46" s="30">
        <v>6.32</v>
      </c>
      <c r="E46" s="30">
        <v>6</v>
      </c>
      <c r="F46" s="30">
        <v>6.5</v>
      </c>
    </row>
    <row r="47" spans="2:6" x14ac:dyDescent="0.35">
      <c r="B47" s="29">
        <v>45720</v>
      </c>
      <c r="C47" s="30">
        <v>6.25</v>
      </c>
      <c r="D47" s="30">
        <v>6.2689818389152805</v>
      </c>
      <c r="E47" s="30">
        <v>6</v>
      </c>
      <c r="F47" s="30">
        <v>6.5</v>
      </c>
    </row>
    <row r="48" spans="2:6" x14ac:dyDescent="0.35">
      <c r="B48" s="29">
        <v>45721</v>
      </c>
      <c r="C48" s="30">
        <v>6.25</v>
      </c>
      <c r="D48" s="30">
        <v>6.2292384358319213</v>
      </c>
      <c r="E48" s="30">
        <v>6</v>
      </c>
      <c r="F48" s="30">
        <v>6.5</v>
      </c>
    </row>
    <row r="49" spans="2:6" x14ac:dyDescent="0.35">
      <c r="B49" s="29">
        <v>45722</v>
      </c>
      <c r="C49" s="30">
        <v>6.25</v>
      </c>
      <c r="D49" s="30">
        <v>6.2090786779451133</v>
      </c>
      <c r="E49" s="30">
        <v>6</v>
      </c>
      <c r="F49" s="30">
        <v>6.5</v>
      </c>
    </row>
    <row r="50" spans="2:6" x14ac:dyDescent="0.35">
      <c r="B50" s="29">
        <v>45723</v>
      </c>
      <c r="C50" s="30">
        <v>6.25</v>
      </c>
      <c r="D50" s="30">
        <v>6.2502515097985256</v>
      </c>
      <c r="E50" s="30">
        <v>6</v>
      </c>
      <c r="F50" s="30">
        <v>6.5</v>
      </c>
    </row>
    <row r="51" spans="2:6" x14ac:dyDescent="0.35">
      <c r="B51" s="29">
        <v>45726</v>
      </c>
      <c r="C51" s="30">
        <v>6.25</v>
      </c>
      <c r="D51" s="30">
        <v>6.2596864368180976</v>
      </c>
      <c r="E51" s="30">
        <v>6</v>
      </c>
      <c r="F51" s="30">
        <v>6.5</v>
      </c>
    </row>
    <row r="52" spans="2:6" x14ac:dyDescent="0.35">
      <c r="B52" s="29">
        <v>45727</v>
      </c>
      <c r="C52" s="30">
        <v>6.25</v>
      </c>
      <c r="D52" s="4">
        <v>6.3</v>
      </c>
      <c r="E52" s="30">
        <v>6</v>
      </c>
      <c r="F52" s="30">
        <v>6.5</v>
      </c>
    </row>
    <row r="53" spans="2:6" x14ac:dyDescent="0.35">
      <c r="B53" s="29">
        <v>45728</v>
      </c>
      <c r="C53" s="30">
        <v>6.25</v>
      </c>
      <c r="D53" s="4">
        <v>6.27</v>
      </c>
      <c r="E53" s="30">
        <v>6</v>
      </c>
      <c r="F53" s="30">
        <v>6.5</v>
      </c>
    </row>
    <row r="54" spans="2:6" x14ac:dyDescent="0.35">
      <c r="B54" s="29">
        <v>45729</v>
      </c>
      <c r="C54" s="30">
        <v>6.25</v>
      </c>
      <c r="D54" s="4">
        <v>6.33</v>
      </c>
      <c r="E54" s="30">
        <v>6</v>
      </c>
      <c r="F54" s="30">
        <v>6.5</v>
      </c>
    </row>
    <row r="55" spans="2:6" x14ac:dyDescent="0.35">
      <c r="B55" s="29">
        <v>45733</v>
      </c>
      <c r="C55" s="30">
        <v>6.25</v>
      </c>
      <c r="D55" s="4">
        <v>6.34</v>
      </c>
      <c r="E55" s="30">
        <v>6</v>
      </c>
      <c r="F55" s="30">
        <v>6.5</v>
      </c>
    </row>
    <row r="56" spans="2:6" x14ac:dyDescent="0.35">
      <c r="B56" s="29">
        <v>45734</v>
      </c>
      <c r="C56" s="30">
        <v>6.25</v>
      </c>
      <c r="D56" s="4">
        <v>6.33</v>
      </c>
      <c r="E56" s="30">
        <v>6</v>
      </c>
      <c r="F56" s="30">
        <v>6.5</v>
      </c>
    </row>
    <row r="57" spans="2:6" x14ac:dyDescent="0.35">
      <c r="B57" s="29">
        <v>45735</v>
      </c>
      <c r="C57" s="30">
        <v>6.25</v>
      </c>
      <c r="D57" s="4">
        <v>6.37</v>
      </c>
      <c r="E57" s="30">
        <v>6</v>
      </c>
      <c r="F57" s="30">
        <v>6.5</v>
      </c>
    </row>
    <row r="58" spans="2:6" x14ac:dyDescent="0.35">
      <c r="B58" s="29">
        <v>45736</v>
      </c>
      <c r="C58" s="30">
        <v>6.25</v>
      </c>
      <c r="D58" s="4">
        <v>6.36</v>
      </c>
      <c r="E58" s="30">
        <v>6</v>
      </c>
      <c r="F58" s="30">
        <v>6.5</v>
      </c>
    </row>
    <row r="59" spans="2:6" x14ac:dyDescent="0.35">
      <c r="B59" s="29">
        <v>45737</v>
      </c>
      <c r="C59" s="30">
        <v>6.25</v>
      </c>
      <c r="D59" s="4">
        <v>6.33</v>
      </c>
      <c r="E59" s="30">
        <v>6</v>
      </c>
      <c r="F59" s="30">
        <v>6.5</v>
      </c>
    </row>
    <row r="60" spans="2:6" x14ac:dyDescent="0.35">
      <c r="B60" s="29">
        <v>45740</v>
      </c>
      <c r="C60" s="30">
        <v>6.25</v>
      </c>
      <c r="D60" s="4">
        <v>6.31</v>
      </c>
      <c r="E60" s="30">
        <v>6</v>
      </c>
      <c r="F60" s="30">
        <v>6.5</v>
      </c>
    </row>
    <row r="61" spans="2:6" x14ac:dyDescent="0.35">
      <c r="B61" s="29">
        <v>45741</v>
      </c>
      <c r="C61" s="30">
        <v>6.25</v>
      </c>
      <c r="D61" s="4">
        <v>6.3</v>
      </c>
      <c r="E61" s="30">
        <v>6</v>
      </c>
      <c r="F61" s="30">
        <v>6.5</v>
      </c>
    </row>
    <row r="62" spans="2:6" x14ac:dyDescent="0.35">
      <c r="B62" s="29">
        <v>45742</v>
      </c>
      <c r="C62" s="30">
        <v>6.25</v>
      </c>
      <c r="D62" s="4">
        <v>6.2</v>
      </c>
      <c r="E62" s="30">
        <v>6</v>
      </c>
      <c r="F62" s="30">
        <v>6.5</v>
      </c>
    </row>
    <row r="63" spans="2:6" x14ac:dyDescent="0.35">
      <c r="B63" s="29">
        <v>45743</v>
      </c>
      <c r="C63" s="30">
        <v>6.25</v>
      </c>
      <c r="D63" s="4">
        <v>6.17</v>
      </c>
      <c r="E63" s="30">
        <v>6</v>
      </c>
      <c r="F63" s="30">
        <v>6.5</v>
      </c>
    </row>
    <row r="64" spans="2:6" x14ac:dyDescent="0.35">
      <c r="B64" s="29">
        <v>45744</v>
      </c>
      <c r="C64" s="30">
        <v>6.25</v>
      </c>
      <c r="D64" s="4">
        <v>6.88</v>
      </c>
      <c r="E64" s="30">
        <v>6</v>
      </c>
      <c r="F64" s="30">
        <v>6.5</v>
      </c>
    </row>
    <row r="65" spans="2:6" x14ac:dyDescent="0.35">
      <c r="B65" s="29">
        <v>45749</v>
      </c>
      <c r="C65" s="30">
        <v>6.25</v>
      </c>
      <c r="D65" s="4">
        <v>6.19</v>
      </c>
      <c r="E65" s="30">
        <v>6</v>
      </c>
      <c r="F65" s="30">
        <v>6.5</v>
      </c>
    </row>
    <row r="66" spans="2:6" x14ac:dyDescent="0.35">
      <c r="B66" s="29">
        <v>45750</v>
      </c>
      <c r="C66" s="30">
        <v>6.25</v>
      </c>
      <c r="D66" s="4">
        <v>5.99</v>
      </c>
      <c r="E66" s="30">
        <v>6</v>
      </c>
      <c r="F66" s="30">
        <v>6.5</v>
      </c>
    </row>
    <row r="67" spans="2:6" x14ac:dyDescent="0.35">
      <c r="B67" s="29">
        <v>45751</v>
      </c>
      <c r="C67" s="30">
        <v>6.25</v>
      </c>
      <c r="D67" s="4">
        <v>6.09</v>
      </c>
      <c r="E67" s="30">
        <v>6</v>
      </c>
      <c r="F67" s="30">
        <v>6.5</v>
      </c>
    </row>
    <row r="68" spans="2:6" x14ac:dyDescent="0.35">
      <c r="B68" s="29">
        <v>45754</v>
      </c>
      <c r="C68" s="30">
        <v>6.25</v>
      </c>
      <c r="D68" s="4">
        <v>6.16</v>
      </c>
      <c r="E68" s="30">
        <v>6</v>
      </c>
      <c r="F68" s="30">
        <v>6.5</v>
      </c>
    </row>
    <row r="69" spans="2:6" x14ac:dyDescent="0.35">
      <c r="B69" s="29">
        <v>45755</v>
      </c>
      <c r="C69" s="30">
        <v>6.25</v>
      </c>
      <c r="D69" s="4">
        <v>6.15</v>
      </c>
      <c r="E69" s="30">
        <v>6</v>
      </c>
      <c r="F69" s="30">
        <v>6.5</v>
      </c>
    </row>
    <row r="70" spans="2:6" x14ac:dyDescent="0.35">
      <c r="B70" s="29">
        <v>45756</v>
      </c>
      <c r="C70" s="30">
        <v>6</v>
      </c>
      <c r="D70" s="30">
        <v>5.9084680501814084</v>
      </c>
      <c r="E70" s="30">
        <v>5.75</v>
      </c>
      <c r="F70" s="30">
        <v>6.25</v>
      </c>
    </row>
    <row r="71" spans="2:6" x14ac:dyDescent="0.35">
      <c r="B71" s="29">
        <v>45758</v>
      </c>
      <c r="C71" s="30">
        <v>6</v>
      </c>
      <c r="D71" s="4">
        <v>5.79</v>
      </c>
      <c r="E71" s="30">
        <v>5.75</v>
      </c>
      <c r="F71" s="30">
        <v>6.25</v>
      </c>
    </row>
    <row r="72" spans="2:6" x14ac:dyDescent="0.35">
      <c r="B72" s="29">
        <v>45762</v>
      </c>
      <c r="C72" s="30">
        <v>6</v>
      </c>
      <c r="D72" s="4">
        <v>5.84</v>
      </c>
      <c r="E72" s="30">
        <v>5.75</v>
      </c>
      <c r="F72" s="30">
        <v>6.25</v>
      </c>
    </row>
    <row r="73" spans="2:6" x14ac:dyDescent="0.35">
      <c r="B73" s="29">
        <v>45763</v>
      </c>
      <c r="C73" s="30">
        <v>6</v>
      </c>
      <c r="D73" s="4">
        <v>5.85</v>
      </c>
      <c r="E73" s="30">
        <v>5.75</v>
      </c>
      <c r="F73" s="30">
        <v>6.25</v>
      </c>
    </row>
    <row r="74" spans="2:6" x14ac:dyDescent="0.35">
      <c r="B74" s="29">
        <v>45764</v>
      </c>
      <c r="C74" s="30">
        <v>6</v>
      </c>
      <c r="D74" s="30">
        <v>5.8473377241543769</v>
      </c>
      <c r="E74" s="30">
        <v>5.75</v>
      </c>
      <c r="F74" s="30">
        <v>6.25</v>
      </c>
    </row>
    <row r="75" spans="2:6" x14ac:dyDescent="0.35">
      <c r="B75" s="29">
        <v>45768</v>
      </c>
      <c r="C75" s="30">
        <v>6</v>
      </c>
      <c r="D75" s="30">
        <v>5.8698507490128344</v>
      </c>
      <c r="E75" s="30">
        <v>5.75</v>
      </c>
      <c r="F75" s="30">
        <v>6.25</v>
      </c>
    </row>
    <row r="76" spans="2:6" x14ac:dyDescent="0.35">
      <c r="B76" s="29">
        <v>45769</v>
      </c>
      <c r="C76" s="30">
        <v>6</v>
      </c>
      <c r="D76" s="30">
        <v>5.8683193419845878</v>
      </c>
      <c r="E76" s="30">
        <v>5.75</v>
      </c>
      <c r="F76" s="30">
        <v>6.25</v>
      </c>
    </row>
    <row r="77" spans="2:6" x14ac:dyDescent="0.35">
      <c r="B77" s="29">
        <v>45770</v>
      </c>
      <c r="C77" s="30">
        <v>6</v>
      </c>
      <c r="D77" s="30">
        <v>5.9092405785034217</v>
      </c>
      <c r="E77" s="30">
        <v>5.75</v>
      </c>
      <c r="F77" s="30">
        <v>6.25</v>
      </c>
    </row>
    <row r="78" spans="2:6" x14ac:dyDescent="0.35">
      <c r="B78" s="29">
        <v>45771</v>
      </c>
      <c r="C78" s="30">
        <v>6</v>
      </c>
      <c r="D78" s="30">
        <v>5.8492495819479853</v>
      </c>
      <c r="E78" s="30">
        <v>5.75</v>
      </c>
      <c r="F78" s="30">
        <v>6.25</v>
      </c>
    </row>
    <row r="79" spans="2:6" x14ac:dyDescent="0.35">
      <c r="B79" s="29">
        <v>45772</v>
      </c>
      <c r="C79" s="30">
        <v>6</v>
      </c>
      <c r="D79" s="30">
        <v>5.86</v>
      </c>
      <c r="E79" s="30">
        <v>5.75</v>
      </c>
      <c r="F79" s="30">
        <v>6.25</v>
      </c>
    </row>
    <row r="80" spans="2:6" x14ac:dyDescent="0.35">
      <c r="B80" s="29">
        <v>45775</v>
      </c>
      <c r="C80" s="30">
        <v>6</v>
      </c>
      <c r="D80" s="30">
        <v>5.865339963728597</v>
      </c>
      <c r="E80" s="30">
        <v>5.75</v>
      </c>
      <c r="F80" s="30">
        <v>6.25</v>
      </c>
    </row>
    <row r="81" spans="2:6" x14ac:dyDescent="0.35">
      <c r="B81" s="29">
        <v>45776</v>
      </c>
      <c r="C81" s="30">
        <v>6</v>
      </c>
      <c r="D81" s="30">
        <v>5.9</v>
      </c>
      <c r="E81" s="30">
        <v>5.75</v>
      </c>
      <c r="F81" s="30">
        <v>6.25</v>
      </c>
    </row>
    <row r="82" spans="2:6" x14ac:dyDescent="0.35">
      <c r="B82" s="29">
        <v>45777</v>
      </c>
      <c r="C82" s="30">
        <v>6</v>
      </c>
      <c r="D82" s="30">
        <v>5.94</v>
      </c>
      <c r="E82" s="30">
        <v>5.75</v>
      </c>
      <c r="F82" s="30">
        <v>6.25</v>
      </c>
    </row>
    <row r="83" spans="2:6" x14ac:dyDescent="0.35">
      <c r="B83" s="29">
        <v>45779</v>
      </c>
      <c r="C83" s="30">
        <v>6</v>
      </c>
      <c r="D83" s="30">
        <v>5.8653169357622827</v>
      </c>
      <c r="E83" s="30">
        <v>5.75</v>
      </c>
      <c r="F83" s="30">
        <v>6.25</v>
      </c>
    </row>
    <row r="84" spans="2:6" x14ac:dyDescent="0.35">
      <c r="B84" s="29">
        <v>45782</v>
      </c>
      <c r="C84" s="30">
        <v>6</v>
      </c>
      <c r="D84" s="30">
        <v>5.8908677037129387</v>
      </c>
      <c r="E84" s="30">
        <v>5.75</v>
      </c>
      <c r="F84" s="30">
        <v>6.25</v>
      </c>
    </row>
    <row r="85" spans="2:6" x14ac:dyDescent="0.35">
      <c r="B85" s="29">
        <v>45783</v>
      </c>
      <c r="C85" s="30">
        <v>6</v>
      </c>
      <c r="D85" s="30">
        <v>5.8392705953738826</v>
      </c>
      <c r="E85" s="30">
        <v>5.75</v>
      </c>
      <c r="F85" s="30">
        <v>6.25</v>
      </c>
    </row>
    <row r="86" spans="2:6" x14ac:dyDescent="0.35">
      <c r="B86" s="29">
        <v>45784</v>
      </c>
      <c r="C86" s="30">
        <v>6</v>
      </c>
      <c r="D86" s="30">
        <v>5.8290536465309657</v>
      </c>
      <c r="E86" s="30">
        <v>5.75</v>
      </c>
      <c r="F86" s="30">
        <v>6.25</v>
      </c>
    </row>
    <row r="87" spans="2:6" x14ac:dyDescent="0.35">
      <c r="B87" s="29">
        <v>45785</v>
      </c>
      <c r="C87" s="30">
        <v>6</v>
      </c>
      <c r="D87" s="30">
        <v>5.8209899271230787</v>
      </c>
      <c r="E87" s="30">
        <v>5.75</v>
      </c>
      <c r="F87" s="30">
        <v>6.25</v>
      </c>
    </row>
    <row r="88" spans="2:6" x14ac:dyDescent="0.35">
      <c r="B88" s="29">
        <v>45786</v>
      </c>
      <c r="C88" s="30">
        <v>6</v>
      </c>
      <c r="D88" s="30">
        <v>5.8400874582692399</v>
      </c>
      <c r="E88" s="30">
        <v>5.75</v>
      </c>
      <c r="F88" s="30">
        <v>6.25</v>
      </c>
    </row>
    <row r="89" spans="2:6" x14ac:dyDescent="0.35">
      <c r="B89" s="29">
        <v>45790</v>
      </c>
      <c r="C89" s="30">
        <v>6</v>
      </c>
      <c r="D89" s="30">
        <v>5.828445987241448</v>
      </c>
      <c r="E89" s="30">
        <v>5.75</v>
      </c>
      <c r="F89" s="30">
        <v>6.25</v>
      </c>
    </row>
    <row r="90" spans="2:6" x14ac:dyDescent="0.35">
      <c r="B90" s="29">
        <v>45791</v>
      </c>
      <c r="C90" s="30">
        <v>6</v>
      </c>
      <c r="D90" s="30">
        <v>5.8397720928556822</v>
      </c>
      <c r="E90" s="30">
        <v>5.75</v>
      </c>
      <c r="F90" s="30">
        <v>6.25</v>
      </c>
    </row>
    <row r="91" spans="2:6" x14ac:dyDescent="0.35">
      <c r="B91" s="29">
        <v>45792</v>
      </c>
      <c r="C91" s="30">
        <v>6</v>
      </c>
      <c r="D91" s="30">
        <v>5.8296059443735668</v>
      </c>
      <c r="E91" s="30">
        <v>5.75</v>
      </c>
      <c r="F91" s="30">
        <v>6.25</v>
      </c>
    </row>
    <row r="92" spans="2:6" x14ac:dyDescent="0.35">
      <c r="B92" s="29">
        <v>45793</v>
      </c>
      <c r="C92" s="30">
        <v>6</v>
      </c>
      <c r="D92" s="30">
        <v>5.8114023982308707</v>
      </c>
      <c r="E92" s="30">
        <v>5.75</v>
      </c>
      <c r="F92" s="30">
        <v>6.25</v>
      </c>
    </row>
    <row r="93" spans="2:6" x14ac:dyDescent="0.35">
      <c r="B93" s="29">
        <v>45796</v>
      </c>
      <c r="C93" s="30">
        <v>6</v>
      </c>
      <c r="D93" s="30">
        <v>5.79</v>
      </c>
      <c r="E93" s="30">
        <v>5.75</v>
      </c>
      <c r="F93" s="30">
        <v>6.25</v>
      </c>
    </row>
    <row r="94" spans="2:6" x14ac:dyDescent="0.35">
      <c r="B94" s="29">
        <v>45797</v>
      </c>
      <c r="C94" s="30">
        <v>6</v>
      </c>
      <c r="D94" s="30">
        <v>5.7897664366016794</v>
      </c>
      <c r="E94" s="30">
        <v>5.75</v>
      </c>
      <c r="F94" s="30">
        <v>6.25</v>
      </c>
    </row>
    <row r="95" spans="2:6" x14ac:dyDescent="0.35">
      <c r="B95" s="29">
        <v>45798</v>
      </c>
      <c r="C95" s="30">
        <v>6</v>
      </c>
      <c r="D95" s="30">
        <v>5.7994910563243574</v>
      </c>
      <c r="E95" s="30">
        <v>5.75</v>
      </c>
      <c r="F95" s="30">
        <v>6.25</v>
      </c>
    </row>
    <row r="96" spans="2:6" x14ac:dyDescent="0.35">
      <c r="B96" s="29">
        <v>45799</v>
      </c>
      <c r="C96" s="30">
        <v>6</v>
      </c>
      <c r="D96" s="30">
        <v>5.8496584221427339</v>
      </c>
      <c r="E96" s="30">
        <v>5.75</v>
      </c>
      <c r="F96" s="30">
        <v>6.25</v>
      </c>
    </row>
    <row r="97" spans="2:6" x14ac:dyDescent="0.35">
      <c r="B97" s="29">
        <v>45800</v>
      </c>
      <c r="C97" s="30">
        <v>6</v>
      </c>
      <c r="D97" s="30">
        <v>5.8488462599963604</v>
      </c>
      <c r="E97" s="30">
        <v>5.75</v>
      </c>
      <c r="F97" s="30">
        <v>6.25</v>
      </c>
    </row>
    <row r="98" spans="2:6" x14ac:dyDescent="0.35">
      <c r="B98" s="29">
        <v>45803</v>
      </c>
      <c r="C98" s="30">
        <v>6</v>
      </c>
      <c r="D98" s="30">
        <v>5.8093976397864573</v>
      </c>
      <c r="E98" s="30">
        <v>5.75</v>
      </c>
      <c r="F98" s="30">
        <v>6.25</v>
      </c>
    </row>
    <row r="99" spans="2:6" x14ac:dyDescent="0.35">
      <c r="B99" s="29">
        <v>45804</v>
      </c>
      <c r="C99" s="30">
        <v>6</v>
      </c>
      <c r="D99" s="30">
        <v>5.7994442355284281</v>
      </c>
      <c r="E99" s="30">
        <v>5.75</v>
      </c>
      <c r="F99" s="30">
        <v>6.25</v>
      </c>
    </row>
    <row r="100" spans="2:6" x14ac:dyDescent="0.35">
      <c r="B100" s="29">
        <v>45805</v>
      </c>
      <c r="C100" s="30">
        <v>6</v>
      </c>
      <c r="D100" s="30">
        <v>5.7986532699097113</v>
      </c>
      <c r="E100" s="30">
        <v>5.75</v>
      </c>
      <c r="F100" s="30">
        <v>6.25</v>
      </c>
    </row>
    <row r="101" spans="2:6" x14ac:dyDescent="0.35">
      <c r="B101" s="29">
        <v>45806</v>
      </c>
      <c r="C101" s="30">
        <v>6</v>
      </c>
      <c r="D101" s="30">
        <v>5.7795203060073881</v>
      </c>
      <c r="E101" s="30">
        <v>5.75</v>
      </c>
      <c r="F101" s="30">
        <v>6.25</v>
      </c>
    </row>
    <row r="102" spans="2:6" x14ac:dyDescent="0.35">
      <c r="B102" s="29">
        <v>45807</v>
      </c>
      <c r="C102" s="30">
        <v>6</v>
      </c>
      <c r="D102" s="30">
        <v>5.8276506851064553</v>
      </c>
      <c r="E102" s="30">
        <v>5.75</v>
      </c>
      <c r="F102" s="30">
        <v>6.25</v>
      </c>
    </row>
    <row r="103" spans="2:6" x14ac:dyDescent="0.35">
      <c r="B103" s="29">
        <v>45810</v>
      </c>
      <c r="C103" s="30">
        <v>6</v>
      </c>
      <c r="D103" s="30">
        <v>5.7888558893419964</v>
      </c>
      <c r="E103" s="30">
        <v>5.75</v>
      </c>
      <c r="F103" s="30">
        <v>6.25</v>
      </c>
    </row>
    <row r="104" spans="2:6" x14ac:dyDescent="0.35">
      <c r="B104" s="29">
        <v>45811</v>
      </c>
      <c r="C104" s="30">
        <v>6</v>
      </c>
      <c r="D104" s="30">
        <v>5.7690652409770609</v>
      </c>
      <c r="E104" s="30">
        <v>5.75</v>
      </c>
      <c r="F104" s="30">
        <v>6.25</v>
      </c>
    </row>
    <row r="105" spans="2:6" x14ac:dyDescent="0.35">
      <c r="B105" s="29">
        <v>45812</v>
      </c>
      <c r="C105" s="30">
        <v>6</v>
      </c>
      <c r="D105" s="30">
        <v>5.75</v>
      </c>
      <c r="E105" s="30">
        <v>5.75</v>
      </c>
      <c r="F105" s="30">
        <v>6.25</v>
      </c>
    </row>
    <row r="106" spans="2:6" x14ac:dyDescent="0.35">
      <c r="B106" s="29">
        <v>45813</v>
      </c>
      <c r="C106" s="30">
        <v>6</v>
      </c>
      <c r="D106" s="30">
        <v>5.76</v>
      </c>
      <c r="E106" s="30">
        <v>5.75</v>
      </c>
      <c r="F106" s="30">
        <v>6.25</v>
      </c>
    </row>
    <row r="107" spans="2:6" x14ac:dyDescent="0.35">
      <c r="B107" s="29">
        <v>45814</v>
      </c>
      <c r="C107" s="30">
        <v>5.5</v>
      </c>
      <c r="D107" s="30">
        <v>5.42</v>
      </c>
      <c r="E107" s="30">
        <v>5.25</v>
      </c>
      <c r="F107" s="30">
        <v>5.75</v>
      </c>
    </row>
    <row r="108" spans="2:6" x14ac:dyDescent="0.35">
      <c r="B108" s="29">
        <v>45817</v>
      </c>
      <c r="C108" s="30">
        <v>5.5</v>
      </c>
      <c r="D108" s="30">
        <v>5.2998391267731</v>
      </c>
      <c r="E108" s="30">
        <v>5.25</v>
      </c>
      <c r="F108" s="30">
        <v>5.75</v>
      </c>
    </row>
    <row r="109" spans="2:6" x14ac:dyDescent="0.35">
      <c r="B109" s="29">
        <v>45818</v>
      </c>
      <c r="C109" s="30">
        <v>5.5</v>
      </c>
      <c r="D109" s="30">
        <v>5.2985173518709603</v>
      </c>
      <c r="E109" s="30">
        <v>5.25</v>
      </c>
      <c r="F109" s="30">
        <v>5.75</v>
      </c>
    </row>
    <row r="110" spans="2:6" x14ac:dyDescent="0.35">
      <c r="B110" s="29">
        <v>45819</v>
      </c>
      <c r="C110" s="30">
        <v>5.5</v>
      </c>
      <c r="D110" s="30">
        <v>5.3096841432041089</v>
      </c>
      <c r="E110" s="30">
        <v>5.25</v>
      </c>
      <c r="F110" s="30">
        <v>5.75</v>
      </c>
    </row>
    <row r="111" spans="2:6" x14ac:dyDescent="0.35">
      <c r="B111" s="29">
        <v>45820</v>
      </c>
      <c r="C111" s="30">
        <v>5.5</v>
      </c>
      <c r="D111" s="30">
        <v>5.29</v>
      </c>
      <c r="E111" s="30">
        <v>5.25</v>
      </c>
      <c r="F111" s="30">
        <v>5.75</v>
      </c>
    </row>
    <row r="112" spans="2:6" x14ac:dyDescent="0.35">
      <c r="B112" s="29">
        <v>45821</v>
      </c>
      <c r="C112" s="30">
        <v>5.5</v>
      </c>
      <c r="D112" s="30">
        <v>5.3093238234120035</v>
      </c>
      <c r="E112" s="30">
        <v>5.25</v>
      </c>
      <c r="F112" s="30">
        <v>5.75</v>
      </c>
    </row>
    <row r="113" spans="2:6" x14ac:dyDescent="0.35">
      <c r="B113" s="29">
        <v>45824</v>
      </c>
      <c r="C113" s="30">
        <v>5.5</v>
      </c>
      <c r="D113" s="30">
        <v>5.2992864012710896</v>
      </c>
      <c r="E113" s="30">
        <v>5.25</v>
      </c>
      <c r="F113" s="30">
        <v>5.75</v>
      </c>
    </row>
    <row r="114" spans="2:6" x14ac:dyDescent="0.35">
      <c r="B114" s="31">
        <v>45825</v>
      </c>
      <c r="C114" s="30">
        <v>5.5</v>
      </c>
      <c r="D114" s="30">
        <v>5.259702250527603</v>
      </c>
      <c r="E114" s="30">
        <v>5.25</v>
      </c>
      <c r="F114" s="30">
        <v>5.75</v>
      </c>
    </row>
    <row r="115" spans="2:6" x14ac:dyDescent="0.35">
      <c r="B115" s="31">
        <v>45826</v>
      </c>
      <c r="C115" s="30">
        <v>5.5</v>
      </c>
      <c r="D115" s="30">
        <v>5.2694486887186764</v>
      </c>
      <c r="E115" s="30">
        <v>5.25</v>
      </c>
      <c r="F115" s="30">
        <v>5.75</v>
      </c>
    </row>
    <row r="116" spans="2:6" x14ac:dyDescent="0.35">
      <c r="B116" s="31">
        <v>45827</v>
      </c>
      <c r="C116" s="30">
        <v>5.5</v>
      </c>
      <c r="D116" s="30">
        <v>5.259789100826243</v>
      </c>
      <c r="E116" s="30">
        <v>5.25</v>
      </c>
      <c r="F116" s="30">
        <v>5.75</v>
      </c>
    </row>
    <row r="117" spans="2:6" x14ac:dyDescent="0.35">
      <c r="B117" s="31">
        <v>45828</v>
      </c>
      <c r="C117" s="30">
        <v>5.5</v>
      </c>
      <c r="D117" s="30">
        <v>5.27</v>
      </c>
      <c r="E117" s="30">
        <v>5.25</v>
      </c>
      <c r="F117" s="30">
        <v>5.75</v>
      </c>
    </row>
    <row r="118" spans="2:6" x14ac:dyDescent="0.35">
      <c r="B118" s="31">
        <v>45831</v>
      </c>
      <c r="C118" s="30">
        <v>5.5</v>
      </c>
      <c r="D118" s="30">
        <v>5.2646960857112548</v>
      </c>
      <c r="E118" s="30">
        <v>5.25</v>
      </c>
      <c r="F118" s="30">
        <v>5.75</v>
      </c>
    </row>
    <row r="119" spans="2:6" x14ac:dyDescent="0.35">
      <c r="B119" s="31">
        <v>45832</v>
      </c>
      <c r="C119" s="30">
        <v>5.5</v>
      </c>
      <c r="D119" s="30">
        <v>5.2699171881976383</v>
      </c>
      <c r="E119" s="30">
        <v>5.25</v>
      </c>
      <c r="F119" s="30">
        <v>5.75</v>
      </c>
    </row>
    <row r="120" spans="2:6" x14ac:dyDescent="0.35">
      <c r="B120" s="31">
        <v>45833</v>
      </c>
      <c r="C120" s="30">
        <v>5.5</v>
      </c>
      <c r="D120" s="30">
        <v>5.2895832072189934</v>
      </c>
      <c r="E120" s="30">
        <v>5.25</v>
      </c>
      <c r="F120" s="30">
        <v>5.75</v>
      </c>
    </row>
    <row r="121" spans="2:6" x14ac:dyDescent="0.35">
      <c r="B121" s="31">
        <v>45834</v>
      </c>
      <c r="C121" s="30">
        <v>5.5</v>
      </c>
      <c r="D121" s="30">
        <v>5.2697005106958192</v>
      </c>
      <c r="E121" s="30">
        <v>5.25</v>
      </c>
      <c r="F121" s="30">
        <v>5.75</v>
      </c>
    </row>
    <row r="122" spans="2:6" x14ac:dyDescent="0.35">
      <c r="B122" s="31">
        <v>45835</v>
      </c>
      <c r="C122" s="30">
        <v>5.5</v>
      </c>
      <c r="D122" s="30">
        <v>5.38</v>
      </c>
      <c r="E122" s="30">
        <v>5.25</v>
      </c>
      <c r="F122" s="30">
        <v>5.75</v>
      </c>
    </row>
    <row r="123" spans="2:6" x14ac:dyDescent="0.35">
      <c r="B123" s="31">
        <v>45838</v>
      </c>
      <c r="C123" s="30">
        <v>5.5</v>
      </c>
      <c r="D123" s="30">
        <v>5.4985366156504316</v>
      </c>
      <c r="E123" s="30">
        <v>5.25</v>
      </c>
      <c r="F123" s="30">
        <v>5.75</v>
      </c>
    </row>
    <row r="124" spans="2:6" x14ac:dyDescent="0.35">
      <c r="B124" s="31">
        <v>45839</v>
      </c>
      <c r="C124" s="30">
        <v>5.5</v>
      </c>
      <c r="D124" s="30">
        <v>5.3098643470425788</v>
      </c>
      <c r="E124" s="30">
        <v>5.25</v>
      </c>
      <c r="F124" s="30">
        <v>5.75</v>
      </c>
    </row>
    <row r="125" spans="2:6" x14ac:dyDescent="0.35">
      <c r="B125" s="31">
        <v>45840</v>
      </c>
      <c r="C125" s="30">
        <v>5.5</v>
      </c>
      <c r="D125" s="30">
        <v>5.2697615053942979</v>
      </c>
      <c r="E125" s="30">
        <v>5.25</v>
      </c>
      <c r="F125" s="30">
        <v>5.75</v>
      </c>
    </row>
    <row r="126" spans="2:6" x14ac:dyDescent="0.35">
      <c r="B126" s="31">
        <v>45841</v>
      </c>
      <c r="C126" s="30">
        <v>5.5</v>
      </c>
      <c r="D126" s="30">
        <v>5.2595643116785746</v>
      </c>
      <c r="E126" s="30">
        <v>5.25</v>
      </c>
      <c r="F126" s="30">
        <v>5.75</v>
      </c>
    </row>
    <row r="127" spans="2:6" x14ac:dyDescent="0.35">
      <c r="B127" s="31">
        <v>45842</v>
      </c>
      <c r="C127" s="30">
        <v>5.5</v>
      </c>
      <c r="D127" s="30">
        <v>5.27</v>
      </c>
      <c r="E127" s="30">
        <v>5.25</v>
      </c>
      <c r="F127" s="30">
        <v>5.75</v>
      </c>
    </row>
    <row r="128" spans="2:6" x14ac:dyDescent="0.35">
      <c r="B128" s="31">
        <v>45845</v>
      </c>
      <c r="C128" s="30">
        <v>5.5</v>
      </c>
      <c r="D128" s="30">
        <v>5.26</v>
      </c>
      <c r="E128" s="30">
        <v>5.25</v>
      </c>
      <c r="F128" s="30">
        <v>5.75</v>
      </c>
    </row>
    <row r="129" spans="2:6" x14ac:dyDescent="0.35">
      <c r="B129" s="31">
        <v>45846</v>
      </c>
      <c r="C129" s="30">
        <v>5.5</v>
      </c>
      <c r="D129" s="30">
        <v>5.2595229451291354</v>
      </c>
      <c r="E129" s="30">
        <v>5.25</v>
      </c>
      <c r="F129" s="30">
        <v>5.75</v>
      </c>
    </row>
    <row r="130" spans="2:6" x14ac:dyDescent="0.35">
      <c r="B130" s="31">
        <v>45847</v>
      </c>
      <c r="C130" s="30">
        <v>5.5</v>
      </c>
      <c r="D130" s="30">
        <v>5.3200000000000012</v>
      </c>
      <c r="E130" s="30">
        <v>5.25</v>
      </c>
      <c r="F130" s="30">
        <v>5.75</v>
      </c>
    </row>
    <row r="131" spans="2:6" x14ac:dyDescent="0.35">
      <c r="B131" s="31">
        <v>45848</v>
      </c>
      <c r="C131" s="30">
        <v>5.5</v>
      </c>
      <c r="D131" s="30">
        <v>5.3531901915211062</v>
      </c>
      <c r="E131" s="30">
        <v>5.25</v>
      </c>
      <c r="F131" s="30">
        <v>5.75</v>
      </c>
    </row>
    <row r="132" spans="2:6" x14ac:dyDescent="0.35">
      <c r="B132" s="31">
        <v>45849</v>
      </c>
      <c r="C132" s="30">
        <v>5.5</v>
      </c>
      <c r="D132" s="30">
        <v>5.4514736362910998</v>
      </c>
      <c r="E132" s="30">
        <v>5.25</v>
      </c>
      <c r="F132" s="30">
        <v>5.75</v>
      </c>
    </row>
    <row r="133" spans="2:6" x14ac:dyDescent="0.35">
      <c r="B133" s="31">
        <v>45852</v>
      </c>
      <c r="C133" s="30">
        <v>5.5</v>
      </c>
      <c r="D133" s="30">
        <v>5.3089219555824512</v>
      </c>
      <c r="E133" s="30">
        <v>5.25</v>
      </c>
      <c r="F133" s="30">
        <v>5.75</v>
      </c>
    </row>
    <row r="134" spans="2:6" x14ac:dyDescent="0.35">
      <c r="B134" s="31">
        <v>45853</v>
      </c>
      <c r="C134" s="30">
        <v>5.5</v>
      </c>
      <c r="D134" s="4">
        <v>5.38</v>
      </c>
      <c r="E134" s="30">
        <v>5.25</v>
      </c>
      <c r="F134" s="30">
        <v>5.75</v>
      </c>
    </row>
    <row r="135" spans="2:6" x14ac:dyDescent="0.35">
      <c r="B135" s="31">
        <v>45854</v>
      </c>
      <c r="C135" s="30">
        <v>5.5</v>
      </c>
      <c r="D135" s="4">
        <v>5.36</v>
      </c>
      <c r="E135" s="30">
        <v>5.25</v>
      </c>
      <c r="F135" s="30">
        <v>5.75</v>
      </c>
    </row>
    <row r="136" spans="2:6" x14ac:dyDescent="0.35">
      <c r="B136" s="31">
        <v>45855</v>
      </c>
      <c r="C136" s="30">
        <v>5.5</v>
      </c>
      <c r="D136" s="30">
        <v>5.3497790553998925</v>
      </c>
      <c r="E136" s="30">
        <v>5.25</v>
      </c>
      <c r="F136" s="30">
        <v>5.75</v>
      </c>
    </row>
    <row r="137" spans="2:6" x14ac:dyDescent="0.35">
      <c r="B137" s="31">
        <v>45856</v>
      </c>
      <c r="C137" s="30">
        <v>5.5</v>
      </c>
      <c r="D137" s="30">
        <v>5.3317233374636039</v>
      </c>
      <c r="E137" s="30">
        <v>5.25</v>
      </c>
      <c r="F137" s="30">
        <v>5.75</v>
      </c>
    </row>
    <row r="138" spans="2:6" x14ac:dyDescent="0.35">
      <c r="B138" s="31">
        <v>45859</v>
      </c>
      <c r="C138" s="30">
        <v>5.5</v>
      </c>
      <c r="D138" s="30">
        <v>5.4777934668724804</v>
      </c>
      <c r="E138" s="30">
        <v>5.25</v>
      </c>
      <c r="F138" s="30">
        <v>5.75</v>
      </c>
    </row>
    <row r="139" spans="2:6" x14ac:dyDescent="0.35">
      <c r="B139" s="31">
        <v>45860</v>
      </c>
      <c r="C139" s="30">
        <v>5.5</v>
      </c>
      <c r="D139" s="30">
        <v>5.6188628822091653</v>
      </c>
      <c r="E139" s="30">
        <v>5.25</v>
      </c>
      <c r="F139" s="30">
        <v>5.75</v>
      </c>
    </row>
    <row r="140" spans="2:6" x14ac:dyDescent="0.35">
      <c r="B140" s="31">
        <v>45861</v>
      </c>
      <c r="C140" s="30">
        <v>5.5</v>
      </c>
      <c r="D140" s="30">
        <v>5.727970072170411</v>
      </c>
      <c r="E140" s="30">
        <v>5.25</v>
      </c>
      <c r="F140" s="30">
        <v>5.75</v>
      </c>
    </row>
    <row r="141" spans="2:6" x14ac:dyDescent="0.35">
      <c r="B141" s="31">
        <v>45862</v>
      </c>
      <c r="C141" s="30">
        <v>5.5</v>
      </c>
      <c r="D141" s="30">
        <v>5.5389172461449396</v>
      </c>
      <c r="E141" s="30">
        <v>5.25</v>
      </c>
      <c r="F141" s="30">
        <v>5.75</v>
      </c>
    </row>
    <row r="142" spans="2:6" x14ac:dyDescent="0.35">
      <c r="B142" s="31">
        <v>45863</v>
      </c>
      <c r="C142" s="30">
        <v>5.5</v>
      </c>
      <c r="D142" s="30">
        <v>5.391688317688641</v>
      </c>
      <c r="E142" s="30">
        <v>5.25</v>
      </c>
      <c r="F142" s="30">
        <v>5.75</v>
      </c>
    </row>
    <row r="143" spans="2:6" x14ac:dyDescent="0.35">
      <c r="B143" s="31">
        <v>45866</v>
      </c>
      <c r="C143" s="30">
        <v>5.5</v>
      </c>
      <c r="D143" s="30">
        <v>5.3489733131746418</v>
      </c>
      <c r="E143" s="30">
        <v>5.25</v>
      </c>
      <c r="F143" s="30">
        <v>5.75</v>
      </c>
    </row>
    <row r="144" spans="2:6" x14ac:dyDescent="0.35">
      <c r="B144" s="31">
        <v>45867</v>
      </c>
      <c r="C144" s="30">
        <v>5.5</v>
      </c>
      <c r="D144" s="30">
        <v>5.379774484123705</v>
      </c>
      <c r="E144" s="30">
        <v>5.25</v>
      </c>
      <c r="F144" s="30">
        <v>5.75</v>
      </c>
    </row>
    <row r="145" spans="2:6" x14ac:dyDescent="0.35">
      <c r="B145" s="31">
        <v>45868</v>
      </c>
      <c r="C145" s="30">
        <v>5.5</v>
      </c>
      <c r="D145" s="30">
        <v>5.3694538218589241</v>
      </c>
      <c r="E145" s="30">
        <v>5.25</v>
      </c>
      <c r="F145" s="30">
        <v>5.75</v>
      </c>
    </row>
    <row r="146" spans="2:6" x14ac:dyDescent="0.35">
      <c r="B146" s="31">
        <v>45869</v>
      </c>
      <c r="C146" s="30">
        <v>5.5</v>
      </c>
      <c r="D146" s="30">
        <v>5.4878339678965808</v>
      </c>
      <c r="E146" s="30">
        <v>5.25</v>
      </c>
      <c r="F146" s="30">
        <v>5.75</v>
      </c>
    </row>
    <row r="147" spans="2:6" x14ac:dyDescent="0.35">
      <c r="B147" s="31">
        <v>45870</v>
      </c>
      <c r="C147" s="30">
        <v>5.5</v>
      </c>
      <c r="D147" s="30">
        <v>5.4386388643182677</v>
      </c>
      <c r="E147" s="30">
        <v>5.25</v>
      </c>
      <c r="F147" s="30">
        <v>5.75</v>
      </c>
    </row>
    <row r="148" spans="2:6" x14ac:dyDescent="0.35">
      <c r="B148" s="31">
        <v>45873</v>
      </c>
      <c r="C148" s="30">
        <v>5.5</v>
      </c>
      <c r="D148" s="30">
        <v>5.3689203035872444</v>
      </c>
      <c r="E148" s="30">
        <v>5.25</v>
      </c>
      <c r="F148" s="30">
        <v>5.75</v>
      </c>
    </row>
    <row r="149" spans="2:6" x14ac:dyDescent="0.35">
      <c r="B149" s="31">
        <v>45874</v>
      </c>
      <c r="C149" s="30">
        <v>5.5</v>
      </c>
      <c r="D149" s="30">
        <v>5.3597638090477382</v>
      </c>
      <c r="E149" s="30">
        <v>5.25</v>
      </c>
      <c r="F149" s="30">
        <v>5.75</v>
      </c>
    </row>
    <row r="150" spans="2:6" x14ac:dyDescent="0.35">
      <c r="B150" s="31">
        <v>45875</v>
      </c>
      <c r="C150" s="30">
        <v>5.5</v>
      </c>
      <c r="D150" s="30">
        <v>5.3300709563594335</v>
      </c>
      <c r="E150" s="30">
        <v>5.25</v>
      </c>
      <c r="F150" s="30">
        <v>5.75</v>
      </c>
    </row>
    <row r="151" spans="2:6" x14ac:dyDescent="0.35">
      <c r="B151" s="31">
        <v>45876</v>
      </c>
      <c r="C151" s="30">
        <v>5.5</v>
      </c>
      <c r="D151" s="30">
        <v>5.4383646836690414</v>
      </c>
      <c r="E151" s="30">
        <v>5.25</v>
      </c>
      <c r="F151" s="30">
        <v>5.75</v>
      </c>
    </row>
    <row r="152" spans="2:6" x14ac:dyDescent="0.35">
      <c r="B152" s="31">
        <v>45877</v>
      </c>
      <c r="C152" s="30">
        <v>5.5</v>
      </c>
      <c r="D152" s="30">
        <v>5.5586393237762586</v>
      </c>
      <c r="E152" s="30">
        <v>5.25</v>
      </c>
      <c r="F152" s="30">
        <v>5.75</v>
      </c>
    </row>
    <row r="153" spans="2:6" x14ac:dyDescent="0.35">
      <c r="B153" s="31">
        <v>45880</v>
      </c>
      <c r="C153" s="30">
        <v>5.5</v>
      </c>
      <c r="D153" s="30">
        <v>5.3592367447538702</v>
      </c>
      <c r="E153" s="30">
        <v>5.25</v>
      </c>
      <c r="F153" s="30">
        <v>5.75</v>
      </c>
    </row>
    <row r="154" spans="2:6" x14ac:dyDescent="0.35">
      <c r="B154" s="31">
        <v>45881</v>
      </c>
      <c r="C154" s="30">
        <v>5.5</v>
      </c>
      <c r="D154" s="30">
        <v>5.4494634601178111</v>
      </c>
      <c r="E154" s="30">
        <v>5.25</v>
      </c>
      <c r="F154" s="30">
        <v>5.75</v>
      </c>
    </row>
    <row r="155" spans="2:6" x14ac:dyDescent="0.35">
      <c r="B155" s="31">
        <v>45882</v>
      </c>
      <c r="C155" s="30">
        <v>5.5</v>
      </c>
      <c r="D155" s="30">
        <v>5.4591618544008602</v>
      </c>
      <c r="E155" s="30">
        <v>5.25</v>
      </c>
      <c r="F155" s="30">
        <v>5.75</v>
      </c>
    </row>
    <row r="156" spans="2:6" x14ac:dyDescent="0.35">
      <c r="B156" s="31">
        <v>45883</v>
      </c>
      <c r="C156" s="30">
        <v>5.5</v>
      </c>
      <c r="D156" s="30">
        <v>5.457972437990839</v>
      </c>
      <c r="E156" s="30">
        <v>5.25</v>
      </c>
      <c r="F156" s="30">
        <v>5.75</v>
      </c>
    </row>
    <row r="157" spans="2:6" x14ac:dyDescent="0.35">
      <c r="B157" s="31">
        <v>45887</v>
      </c>
      <c r="C157" s="30">
        <v>5.5</v>
      </c>
      <c r="D157" s="30">
        <v>5.3992763314454333</v>
      </c>
      <c r="E157" s="30">
        <v>5.25</v>
      </c>
      <c r="F157" s="30">
        <v>5.75</v>
      </c>
    </row>
    <row r="158" spans="2:6" x14ac:dyDescent="0.35">
      <c r="B158" s="31">
        <v>45888</v>
      </c>
      <c r="C158" s="30">
        <v>5.5</v>
      </c>
      <c r="D158" s="30">
        <v>5.4296051963778513</v>
      </c>
      <c r="E158" s="30">
        <v>5.25</v>
      </c>
      <c r="F158" s="30">
        <v>5.75</v>
      </c>
    </row>
    <row r="159" spans="2:6" x14ac:dyDescent="0.35">
      <c r="B159" s="31">
        <v>45889</v>
      </c>
      <c r="C159" s="30">
        <v>5.5</v>
      </c>
      <c r="D159" s="30">
        <v>5.4690182715521463</v>
      </c>
      <c r="E159" s="30">
        <v>5.25</v>
      </c>
      <c r="F159" s="30">
        <v>5.75</v>
      </c>
    </row>
    <row r="160" spans="2:6" x14ac:dyDescent="0.35">
      <c r="B160" s="31">
        <v>45890</v>
      </c>
      <c r="C160" s="30">
        <v>5.5</v>
      </c>
      <c r="D160" s="30">
        <v>5.5188476123969341</v>
      </c>
      <c r="E160" s="30">
        <v>5.25</v>
      </c>
      <c r="F160" s="30">
        <v>5.75</v>
      </c>
    </row>
    <row r="161" spans="2:6" x14ac:dyDescent="0.35">
      <c r="B161" s="31">
        <v>45891</v>
      </c>
      <c r="C161" s="30">
        <v>5.5</v>
      </c>
      <c r="D161" s="30">
        <v>5.5108401331880872</v>
      </c>
      <c r="E161" s="30">
        <v>5.25</v>
      </c>
      <c r="F161" s="30">
        <v>5.75</v>
      </c>
    </row>
    <row r="162" spans="2:6" x14ac:dyDescent="0.35">
      <c r="B162" s="31">
        <v>45894</v>
      </c>
      <c r="C162" s="30">
        <v>5.5</v>
      </c>
      <c r="D162" s="30">
        <v>5.4488236170215059</v>
      </c>
      <c r="E162" s="30">
        <v>5.25</v>
      </c>
      <c r="F162" s="30">
        <v>5.75</v>
      </c>
    </row>
    <row r="163" spans="2:6" x14ac:dyDescent="0.35">
      <c r="B163" s="31">
        <v>45895</v>
      </c>
      <c r="C163" s="30">
        <v>5.5</v>
      </c>
      <c r="D163" s="30">
        <v>5.4394947692087365</v>
      </c>
      <c r="E163" s="30">
        <v>5.25</v>
      </c>
      <c r="F163" s="30">
        <v>5.75</v>
      </c>
    </row>
    <row r="164" spans="2:6" x14ac:dyDescent="0.35">
      <c r="B164" s="31">
        <v>45897</v>
      </c>
      <c r="C164" s="30">
        <v>5.5</v>
      </c>
      <c r="D164" s="30">
        <v>5.4583209023771913</v>
      </c>
      <c r="E164" s="30">
        <v>5.25</v>
      </c>
      <c r="F164" s="30">
        <v>5.75</v>
      </c>
    </row>
    <row r="165" spans="2:6" x14ac:dyDescent="0.35">
      <c r="B165" s="31">
        <v>45898</v>
      </c>
      <c r="C165" s="30">
        <v>5.5</v>
      </c>
      <c r="D165" s="30">
        <v>5.4692001956147358</v>
      </c>
      <c r="E165" s="30">
        <v>5.25</v>
      </c>
      <c r="F165" s="30">
        <v>5.75</v>
      </c>
    </row>
    <row r="166" spans="2:6" x14ac:dyDescent="0.35">
      <c r="B166" s="31">
        <v>45901</v>
      </c>
      <c r="C166" s="30">
        <v>5.5</v>
      </c>
      <c r="D166" s="30">
        <v>5.4167856335991109</v>
      </c>
      <c r="E166" s="30">
        <v>5.25</v>
      </c>
      <c r="F166" s="30">
        <v>5.75</v>
      </c>
    </row>
    <row r="167" spans="2:6" x14ac:dyDescent="0.35">
      <c r="B167" s="31">
        <v>45902</v>
      </c>
      <c r="C167" s="30">
        <v>5.5</v>
      </c>
      <c r="D167" s="30">
        <v>5.3896366645137563</v>
      </c>
      <c r="E167" s="30">
        <v>5.25</v>
      </c>
      <c r="F167" s="30">
        <v>5.75</v>
      </c>
    </row>
    <row r="168" spans="2:6" x14ac:dyDescent="0.35">
      <c r="B168" s="31">
        <v>45903</v>
      </c>
      <c r="C168" s="30">
        <v>5.5</v>
      </c>
      <c r="D168" s="30">
        <v>5.3495068545416711</v>
      </c>
      <c r="E168" s="30">
        <v>5.25</v>
      </c>
      <c r="F168" s="30">
        <v>5.75</v>
      </c>
    </row>
    <row r="169" spans="2:6" x14ac:dyDescent="0.35">
      <c r="B169" s="31">
        <v>45904</v>
      </c>
      <c r="C169" s="30">
        <v>5.5</v>
      </c>
      <c r="D169" s="30">
        <v>5.37</v>
      </c>
      <c r="E169" s="30">
        <v>5.25</v>
      </c>
      <c r="F169" s="30">
        <v>5.75</v>
      </c>
    </row>
    <row r="170" spans="2:6" x14ac:dyDescent="0.35">
      <c r="B170" s="31">
        <v>45905</v>
      </c>
      <c r="C170" s="30">
        <v>5.5</v>
      </c>
      <c r="D170" s="30">
        <v>5.0680412371134018</v>
      </c>
      <c r="E170" s="30">
        <v>5.25</v>
      </c>
      <c r="F170" s="30">
        <v>5.75</v>
      </c>
    </row>
    <row r="171" spans="2:6" x14ac:dyDescent="0.35">
      <c r="B171" s="31">
        <v>45909</v>
      </c>
      <c r="C171" s="30">
        <v>5.5</v>
      </c>
      <c r="D171" s="30">
        <v>5.3491238487983459</v>
      </c>
      <c r="E171" s="30">
        <v>5.25</v>
      </c>
      <c r="F171" s="30">
        <v>5.75</v>
      </c>
    </row>
    <row r="172" spans="2:6" x14ac:dyDescent="0.35">
      <c r="B172" s="31">
        <v>45910</v>
      </c>
      <c r="C172" s="30">
        <v>5.5</v>
      </c>
      <c r="D172" s="30">
        <v>5.3401556179800904</v>
      </c>
      <c r="E172" s="30">
        <v>5.25</v>
      </c>
      <c r="F172" s="30">
        <v>5.75</v>
      </c>
    </row>
    <row r="173" spans="2:6" x14ac:dyDescent="0.35">
      <c r="B173" s="31">
        <v>45911</v>
      </c>
      <c r="C173" s="30">
        <v>5.5</v>
      </c>
      <c r="D173" s="30">
        <v>5.3487127042803664</v>
      </c>
      <c r="E173" s="30">
        <v>5.25</v>
      </c>
      <c r="F173" s="30">
        <v>5.75</v>
      </c>
    </row>
    <row r="174" spans="2:6" x14ac:dyDescent="0.35">
      <c r="B174" s="31">
        <v>45912</v>
      </c>
      <c r="C174" s="30">
        <v>5.5</v>
      </c>
      <c r="D174" s="30">
        <v>5.4294490299067419</v>
      </c>
      <c r="E174" s="30">
        <v>5.25</v>
      </c>
      <c r="F174" s="30">
        <v>5.75</v>
      </c>
    </row>
    <row r="175" spans="2:6" x14ac:dyDescent="0.35">
      <c r="B175" s="31">
        <v>45915</v>
      </c>
      <c r="C175" s="30">
        <v>5.5</v>
      </c>
      <c r="D175" s="30">
        <v>5.4383982234877672</v>
      </c>
      <c r="E175" s="30">
        <v>5.25</v>
      </c>
      <c r="F175" s="30">
        <v>5.75</v>
      </c>
    </row>
    <row r="176" spans="2:6" x14ac:dyDescent="0.35">
      <c r="B176" s="31">
        <v>45916</v>
      </c>
      <c r="C176" s="30">
        <v>5.5</v>
      </c>
      <c r="D176" s="30">
        <v>5.428906138581195</v>
      </c>
      <c r="E176" s="30">
        <v>5.25</v>
      </c>
      <c r="F176" s="30">
        <v>5.75</v>
      </c>
    </row>
    <row r="177" spans="2:6" x14ac:dyDescent="0.35">
      <c r="B177" s="31">
        <v>45917</v>
      </c>
      <c r="C177" s="30">
        <v>5.5</v>
      </c>
      <c r="D177" s="30">
        <v>5.4683088185453812</v>
      </c>
      <c r="E177" s="30">
        <v>5.25</v>
      </c>
      <c r="F177" s="30">
        <v>5.75</v>
      </c>
    </row>
    <row r="178" spans="2:6" x14ac:dyDescent="0.35">
      <c r="B178" s="31">
        <v>45918</v>
      </c>
      <c r="C178" s="30">
        <v>5.5</v>
      </c>
      <c r="D178" s="30">
        <v>5.5491537376586741</v>
      </c>
      <c r="E178" s="30">
        <v>5.25</v>
      </c>
      <c r="F178" s="30">
        <v>5.75</v>
      </c>
    </row>
    <row r="179" spans="2:6" x14ac:dyDescent="0.35">
      <c r="B179" s="31">
        <v>45919</v>
      </c>
      <c r="C179" s="30">
        <v>5.5</v>
      </c>
      <c r="D179" s="30">
        <v>5.5070734173890923</v>
      </c>
      <c r="E179" s="30">
        <v>5.25</v>
      </c>
      <c r="F179" s="30">
        <v>5.75</v>
      </c>
    </row>
    <row r="180" spans="2:6" x14ac:dyDescent="0.35">
      <c r="B180" s="31">
        <v>45922</v>
      </c>
      <c r="C180" s="30">
        <v>5.5</v>
      </c>
      <c r="D180" s="30">
        <v>5.5776814103738817</v>
      </c>
      <c r="E180" s="30">
        <v>5.25</v>
      </c>
      <c r="F180" s="30">
        <v>5.75</v>
      </c>
    </row>
    <row r="181" spans="2:6" x14ac:dyDescent="0.35">
      <c r="B181" s="31">
        <v>45923</v>
      </c>
      <c r="C181" s="30">
        <v>5.5</v>
      </c>
      <c r="D181" s="30">
        <v>5.5883787841852177</v>
      </c>
      <c r="E181" s="30">
        <v>5.25</v>
      </c>
      <c r="F181" s="30">
        <v>5.75</v>
      </c>
    </row>
    <row r="182" spans="2:6" x14ac:dyDescent="0.35">
      <c r="B182" s="31">
        <v>45924</v>
      </c>
      <c r="C182" s="30">
        <v>5.5</v>
      </c>
      <c r="D182" s="30">
        <v>5.5187248402962812</v>
      </c>
      <c r="E182" s="30">
        <v>5.25</v>
      </c>
      <c r="F182" s="30">
        <v>5.75</v>
      </c>
    </row>
    <row r="183" spans="2:6" x14ac:dyDescent="0.35">
      <c r="B183" s="31">
        <v>45925</v>
      </c>
      <c r="C183" s="30">
        <v>5.5</v>
      </c>
      <c r="D183" s="30">
        <v>5.5785468484073624</v>
      </c>
      <c r="E183" s="30">
        <v>5.25</v>
      </c>
      <c r="F183" s="30">
        <v>5.75</v>
      </c>
    </row>
    <row r="184" spans="2:6" x14ac:dyDescent="0.35">
      <c r="B184" s="31">
        <v>45926</v>
      </c>
      <c r="C184" s="30">
        <v>5.5</v>
      </c>
      <c r="D184" s="30">
        <v>5.5887207513811648</v>
      </c>
      <c r="E184" s="30">
        <v>5.25</v>
      </c>
      <c r="F184" s="30">
        <v>5.75</v>
      </c>
    </row>
    <row r="185" spans="2:6" x14ac:dyDescent="0.35">
      <c r="B185" s="31">
        <v>45929</v>
      </c>
      <c r="C185" s="30">
        <v>5.5</v>
      </c>
      <c r="D185" s="30">
        <v>5.5293520124431739</v>
      </c>
      <c r="E185" s="30">
        <v>5.25</v>
      </c>
      <c r="F185" s="30">
        <v>5.75</v>
      </c>
    </row>
    <row r="186" spans="2:6" x14ac:dyDescent="0.35">
      <c r="B186" s="31">
        <v>45930</v>
      </c>
      <c r="C186" s="30">
        <v>5.5</v>
      </c>
      <c r="D186" s="30">
        <v>5.6663474804064222</v>
      </c>
      <c r="E186" s="30">
        <v>5.25</v>
      </c>
      <c r="F186" s="30">
        <v>5.75</v>
      </c>
    </row>
    <row r="187" spans="2:6" x14ac:dyDescent="0.35">
      <c r="B187" s="31">
        <v>45931</v>
      </c>
      <c r="C187" s="30">
        <v>5.5</v>
      </c>
      <c r="D187" s="30">
        <v>5.3698149248366844</v>
      </c>
      <c r="E187" s="30">
        <v>5.25</v>
      </c>
      <c r="F187" s="30">
        <v>5.75</v>
      </c>
    </row>
    <row r="188" spans="2:6" x14ac:dyDescent="0.35">
      <c r="B188" s="31">
        <v>45933</v>
      </c>
      <c r="C188" s="30">
        <v>5.5</v>
      </c>
      <c r="D188" s="30">
        <v>5.3597004961887942</v>
      </c>
      <c r="E188" s="30">
        <v>5.25</v>
      </c>
      <c r="F188" s="30">
        <v>5.75</v>
      </c>
    </row>
    <row r="189" spans="2:6" x14ac:dyDescent="0.35">
      <c r="B189" s="31">
        <v>45936</v>
      </c>
      <c r="C189" s="30">
        <v>5.5</v>
      </c>
      <c r="D189" s="30">
        <v>5.3443407459216816</v>
      </c>
      <c r="E189" s="30">
        <v>5.25</v>
      </c>
      <c r="F189" s="30">
        <v>5.75</v>
      </c>
    </row>
    <row r="190" spans="2:6" x14ac:dyDescent="0.35">
      <c r="B190" s="31">
        <v>45937</v>
      </c>
      <c r="C190" s="30">
        <v>5.5</v>
      </c>
      <c r="D190" s="30">
        <v>5.3494953343632226</v>
      </c>
      <c r="E190" s="30">
        <v>5.25</v>
      </c>
      <c r="F190" s="30">
        <v>5.75</v>
      </c>
    </row>
    <row r="191" spans="2:6" x14ac:dyDescent="0.35">
      <c r="B191" s="31">
        <v>45938</v>
      </c>
      <c r="C191" s="30">
        <v>5.5</v>
      </c>
      <c r="D191" s="30">
        <v>5.3391171714634966</v>
      </c>
      <c r="E191" s="30">
        <v>5.25</v>
      </c>
      <c r="F191" s="30">
        <v>5.75</v>
      </c>
    </row>
    <row r="192" spans="2:6" x14ac:dyDescent="0.35">
      <c r="B192" s="31">
        <v>45939</v>
      </c>
      <c r="C192" s="30">
        <v>5.5</v>
      </c>
      <c r="D192" s="30">
        <v>5.509110537414629</v>
      </c>
      <c r="E192" s="30">
        <v>5.25</v>
      </c>
      <c r="F192" s="30">
        <v>5.75</v>
      </c>
    </row>
    <row r="193" spans="2:6" x14ac:dyDescent="0.35">
      <c r="B193" s="31">
        <v>45940</v>
      </c>
      <c r="C193" s="30">
        <v>5.5</v>
      </c>
      <c r="D193" s="30">
        <v>5.5786781782046786</v>
      </c>
      <c r="E193" s="30">
        <v>5.25</v>
      </c>
      <c r="F193" s="30">
        <v>5.75</v>
      </c>
    </row>
    <row r="194" spans="2:6" x14ac:dyDescent="0.35">
      <c r="B194" s="31">
        <v>45943</v>
      </c>
      <c r="C194" s="30">
        <v>5.5</v>
      </c>
      <c r="D194" s="30">
        <v>5.4690264994359978</v>
      </c>
      <c r="E194" s="30">
        <v>5.25</v>
      </c>
      <c r="F194" s="30">
        <v>5.75</v>
      </c>
    </row>
    <row r="195" spans="2:6" x14ac:dyDescent="0.35">
      <c r="B195" s="31">
        <v>45944</v>
      </c>
      <c r="C195" s="30">
        <v>5.5</v>
      </c>
      <c r="D195" s="30">
        <v>5.389360639321561</v>
      </c>
      <c r="E195" s="30">
        <v>5.25</v>
      </c>
      <c r="F195" s="30">
        <v>5.75</v>
      </c>
    </row>
    <row r="196" spans="2:6" x14ac:dyDescent="0.35">
      <c r="B196" s="31">
        <v>45945</v>
      </c>
      <c r="C196" s="30">
        <v>5.5</v>
      </c>
      <c r="D196" s="30">
        <v>5.3695265216261676</v>
      </c>
      <c r="E196" s="30">
        <v>5.25</v>
      </c>
      <c r="F196" s="30">
        <v>5.75</v>
      </c>
    </row>
    <row r="197" spans="2:6" x14ac:dyDescent="0.35">
      <c r="B197" s="31">
        <v>45946</v>
      </c>
      <c r="C197" s="30">
        <v>5.5</v>
      </c>
      <c r="D197" s="30">
        <v>5.3995198587108719</v>
      </c>
      <c r="E197" s="30">
        <v>5.25</v>
      </c>
      <c r="F197" s="30">
        <v>5.75</v>
      </c>
    </row>
    <row r="198" spans="2:6" x14ac:dyDescent="0.35">
      <c r="B198" s="31">
        <v>45947</v>
      </c>
      <c r="C198" s="30">
        <v>5.5</v>
      </c>
      <c r="D198" s="30">
        <v>5.52331438258045</v>
      </c>
      <c r="E198" s="30">
        <v>5.25</v>
      </c>
      <c r="F198" s="30">
        <v>5.75</v>
      </c>
    </row>
    <row r="199" spans="2:6" x14ac:dyDescent="0.35">
      <c r="B199" s="31">
        <v>45950</v>
      </c>
      <c r="C199" s="30">
        <v>5.5</v>
      </c>
      <c r="D199" s="30">
        <v>5.6085952303168902</v>
      </c>
      <c r="E199" s="30">
        <v>5.25</v>
      </c>
      <c r="F199" s="30">
        <v>5.75</v>
      </c>
    </row>
    <row r="200" spans="2:6" x14ac:dyDescent="0.35">
      <c r="B200" s="31">
        <v>45953</v>
      </c>
      <c r="C200" s="30">
        <v>5.5</v>
      </c>
      <c r="D200" s="30">
        <v>5.4591360333404575</v>
      </c>
      <c r="E200" s="30">
        <v>5.25</v>
      </c>
      <c r="F200" s="30">
        <v>5.75</v>
      </c>
    </row>
    <row r="201" spans="2:6" x14ac:dyDescent="0.35">
      <c r="B201" s="31">
        <v>45954</v>
      </c>
      <c r="C201" s="30">
        <v>5.5</v>
      </c>
      <c r="D201" s="30">
        <v>5.5772991407075008</v>
      </c>
      <c r="E201" s="30">
        <v>5.25</v>
      </c>
      <c r="F201" s="30">
        <v>5.75</v>
      </c>
    </row>
    <row r="202" spans="2:6" x14ac:dyDescent="0.35">
      <c r="B202" s="31">
        <v>45957</v>
      </c>
      <c r="C202" s="30">
        <v>5.5</v>
      </c>
      <c r="D202" s="30">
        <v>5.5886125742024566</v>
      </c>
      <c r="E202" s="30">
        <v>5.25</v>
      </c>
      <c r="F202" s="30">
        <v>5.75</v>
      </c>
    </row>
    <row r="203" spans="2:6" x14ac:dyDescent="0.35">
      <c r="B203" s="31">
        <v>45958</v>
      </c>
      <c r="C203" s="30">
        <v>5.5</v>
      </c>
      <c r="D203" s="30">
        <v>5.5588427634397588</v>
      </c>
      <c r="E203" s="30">
        <v>5.25</v>
      </c>
      <c r="F203" s="30">
        <v>5.75</v>
      </c>
    </row>
    <row r="204" spans="2:6" x14ac:dyDescent="0.35">
      <c r="B204" s="31">
        <v>45959</v>
      </c>
      <c r="C204" s="30">
        <v>5.5</v>
      </c>
      <c r="D204" s="30">
        <v>5.5585472170001431</v>
      </c>
      <c r="E204" s="30">
        <v>5.25</v>
      </c>
      <c r="F204" s="30">
        <v>5.75</v>
      </c>
    </row>
    <row r="205" spans="2:6" x14ac:dyDescent="0.35">
      <c r="B205" s="31">
        <v>45960</v>
      </c>
      <c r="C205" s="30">
        <v>5.5</v>
      </c>
      <c r="D205" s="30">
        <v>5.5586268087473174</v>
      </c>
      <c r="E205" s="30">
        <v>5.25</v>
      </c>
      <c r="F205" s="30">
        <v>5.75</v>
      </c>
    </row>
    <row r="206" spans="2:6" x14ac:dyDescent="0.35">
      <c r="B206" s="31">
        <v>45961</v>
      </c>
      <c r="C206" s="30">
        <v>5.5</v>
      </c>
      <c r="D206" s="30">
        <v>5.6303529224790125</v>
      </c>
      <c r="E206" s="30">
        <v>5.25</v>
      </c>
      <c r="F206" s="30">
        <v>5.75</v>
      </c>
    </row>
    <row r="207" spans="2:6" x14ac:dyDescent="0.35">
      <c r="B207" s="31">
        <v>45964</v>
      </c>
      <c r="C207" s="30">
        <v>5.5</v>
      </c>
      <c r="D207" s="30">
        <v>5.4187007593509131</v>
      </c>
      <c r="E207" s="30">
        <v>5.25</v>
      </c>
      <c r="F207" s="30">
        <v>5.75</v>
      </c>
    </row>
    <row r="208" spans="2:6" x14ac:dyDescent="0.35">
      <c r="B208" s="31">
        <v>45965</v>
      </c>
      <c r="C208" s="30">
        <v>5.5</v>
      </c>
      <c r="D208" s="30">
        <v>5.4200000000000008</v>
      </c>
      <c r="E208" s="30">
        <v>5.25</v>
      </c>
      <c r="F208" s="30">
        <v>5.75</v>
      </c>
    </row>
    <row r="209" spans="2:6" x14ac:dyDescent="0.35">
      <c r="B209" s="31">
        <v>45967</v>
      </c>
      <c r="C209" s="30">
        <v>5.5</v>
      </c>
      <c r="D209" s="30">
        <v>5.3996392184440696</v>
      </c>
      <c r="E209" s="30">
        <v>5.25</v>
      </c>
      <c r="F209" s="30">
        <v>5.75</v>
      </c>
    </row>
    <row r="210" spans="2:6" x14ac:dyDescent="0.35">
      <c r="B210" s="31">
        <v>45968</v>
      </c>
      <c r="C210" s="30">
        <v>5.5</v>
      </c>
      <c r="D210" s="30">
        <v>5.3892371971004049</v>
      </c>
      <c r="E210" s="30">
        <v>5.25</v>
      </c>
      <c r="F210" s="30">
        <v>5.75</v>
      </c>
    </row>
    <row r="211" spans="2:6" x14ac:dyDescent="0.35">
      <c r="B211" s="31">
        <v>45971</v>
      </c>
      <c r="C211" s="30">
        <v>5.5</v>
      </c>
      <c r="D211" s="30">
        <v>5.3391377846874137</v>
      </c>
      <c r="E211" s="30">
        <v>5.25</v>
      </c>
      <c r="F211" s="30">
        <v>5.75</v>
      </c>
    </row>
    <row r="212" spans="2:6" x14ac:dyDescent="0.35">
      <c r="B212" s="31">
        <v>45972</v>
      </c>
      <c r="C212" s="30">
        <v>5.5</v>
      </c>
      <c r="D212" s="30">
        <v>5.3403095723616163</v>
      </c>
      <c r="E212" s="30">
        <v>5.25</v>
      </c>
      <c r="F212" s="30">
        <v>5.75</v>
      </c>
    </row>
    <row r="213" spans="2:6" x14ac:dyDescent="0.35">
      <c r="B213" s="31">
        <v>45973</v>
      </c>
      <c r="C213" s="30">
        <v>5.5</v>
      </c>
      <c r="D213" s="30">
        <v>5.3396021215499632</v>
      </c>
      <c r="E213" s="30">
        <v>5.25</v>
      </c>
      <c r="F213" s="30">
        <v>5.75</v>
      </c>
    </row>
    <row r="214" spans="2:6" x14ac:dyDescent="0.35">
      <c r="B214" s="31">
        <v>45974</v>
      </c>
      <c r="C214" s="30">
        <v>5.5</v>
      </c>
      <c r="D214" s="30">
        <v>5.3297531665878699</v>
      </c>
      <c r="E214" s="30">
        <v>5.25</v>
      </c>
      <c r="F214" s="30">
        <v>5.75</v>
      </c>
    </row>
    <row r="215" spans="2:6" x14ac:dyDescent="0.35">
      <c r="B215" s="31">
        <v>45975</v>
      </c>
      <c r="C215" s="30">
        <v>5.5</v>
      </c>
      <c r="D215" s="30">
        <v>5.4751307417835076</v>
      </c>
      <c r="E215" s="30">
        <v>5.25</v>
      </c>
      <c r="F215" s="30">
        <v>5.75</v>
      </c>
    </row>
    <row r="216" spans="2:6" x14ac:dyDescent="0.35">
      <c r="B216" s="31">
        <v>45978</v>
      </c>
      <c r="C216" s="30">
        <v>5.5</v>
      </c>
      <c r="D216" s="30">
        <v>5.3602329702594114</v>
      </c>
      <c r="E216" s="30">
        <v>5.25</v>
      </c>
      <c r="F216" s="30">
        <v>5.75</v>
      </c>
    </row>
    <row r="217" spans="2:6" x14ac:dyDescent="0.35">
      <c r="B217" s="31">
        <v>45979</v>
      </c>
      <c r="C217" s="30">
        <v>5.5</v>
      </c>
      <c r="D217" s="30">
        <v>5.3701721924334906</v>
      </c>
      <c r="E217" s="30">
        <v>5.25</v>
      </c>
      <c r="F217" s="30">
        <v>5.75</v>
      </c>
    </row>
    <row r="218" spans="2:6" x14ac:dyDescent="0.35">
      <c r="B218" s="31">
        <v>45980</v>
      </c>
      <c r="C218" s="30">
        <v>5.5</v>
      </c>
      <c r="D218" s="30">
        <v>5.379036561933372</v>
      </c>
      <c r="E218" s="30">
        <v>5.25</v>
      </c>
      <c r="F218" s="30">
        <v>5.75</v>
      </c>
    </row>
    <row r="219" spans="2:6" x14ac:dyDescent="0.35">
      <c r="B219" s="31">
        <v>45981</v>
      </c>
      <c r="C219" s="30">
        <v>5.5</v>
      </c>
      <c r="D219" s="30">
        <v>5.4101784648416071</v>
      </c>
      <c r="E219" s="30">
        <v>5.25</v>
      </c>
      <c r="F219" s="30">
        <v>5.75</v>
      </c>
    </row>
    <row r="220" spans="2:6" x14ac:dyDescent="0.35">
      <c r="B220" s="31">
        <v>45982</v>
      </c>
      <c r="C220" s="30">
        <v>5.5</v>
      </c>
      <c r="D220" s="30">
        <v>5.518927548228616</v>
      </c>
      <c r="E220" s="30">
        <v>5.25</v>
      </c>
      <c r="F220" s="30">
        <v>5.75</v>
      </c>
    </row>
    <row r="221" spans="2:6" x14ac:dyDescent="0.35">
      <c r="B221" s="31">
        <v>45985</v>
      </c>
      <c r="C221" s="30">
        <v>5.5</v>
      </c>
      <c r="D221" s="30">
        <v>5.5160521302250611</v>
      </c>
      <c r="E221" s="30">
        <v>5.25</v>
      </c>
      <c r="F221" s="30">
        <v>5.75</v>
      </c>
    </row>
    <row r="222" spans="2:6" x14ac:dyDescent="0.35">
      <c r="B222" s="31">
        <v>45986</v>
      </c>
      <c r="C222" s="30">
        <v>5.5</v>
      </c>
      <c r="D222" s="30">
        <v>5.4296655184570106</v>
      </c>
      <c r="E222" s="30">
        <v>5.25</v>
      </c>
      <c r="F222" s="30">
        <v>5.75</v>
      </c>
    </row>
    <row r="223" spans="2:6" x14ac:dyDescent="0.35">
      <c r="B223" s="31">
        <v>45987</v>
      </c>
      <c r="C223" s="30">
        <v>5.5</v>
      </c>
      <c r="D223" s="30">
        <v>5.3891868924011028</v>
      </c>
      <c r="E223" s="30">
        <v>5.25</v>
      </c>
      <c r="F223" s="30">
        <v>5.75</v>
      </c>
    </row>
    <row r="224" spans="2:6" x14ac:dyDescent="0.35">
      <c r="B224" s="31">
        <v>45988</v>
      </c>
      <c r="C224" s="30">
        <v>5.5</v>
      </c>
      <c r="D224" s="30">
        <v>5.3990389064783253</v>
      </c>
      <c r="E224" s="30">
        <v>5.25</v>
      </c>
      <c r="F224" s="30">
        <v>5.75</v>
      </c>
    </row>
    <row r="225" spans="2:6" x14ac:dyDescent="0.35">
      <c r="B225" s="31">
        <v>45989</v>
      </c>
      <c r="C225" s="30">
        <v>5.5</v>
      </c>
      <c r="D225" s="30">
        <v>5.5263152273799765</v>
      </c>
      <c r="E225" s="30">
        <v>5.25</v>
      </c>
      <c r="F225" s="30">
        <v>5.75</v>
      </c>
    </row>
    <row r="226" spans="2:6" x14ac:dyDescent="0.35">
      <c r="B226" s="31">
        <v>45992</v>
      </c>
      <c r="C226" s="30">
        <v>5.5</v>
      </c>
      <c r="D226" s="30">
        <v>5.4185426676995245</v>
      </c>
      <c r="E226" s="30">
        <v>5.25</v>
      </c>
      <c r="F226" s="30">
        <v>5.75</v>
      </c>
    </row>
    <row r="227" spans="2:6" x14ac:dyDescent="0.35">
      <c r="B227" s="31">
        <v>45993</v>
      </c>
      <c r="C227" s="30">
        <v>5.5</v>
      </c>
      <c r="D227" s="30">
        <v>5.3389251173526944</v>
      </c>
      <c r="E227" s="30">
        <f t="shared" ref="E227:E253" si="0">C227-0.25</f>
        <v>5.25</v>
      </c>
      <c r="F227" s="30">
        <f t="shared" ref="F227:F253" si="1">C227+0.25</f>
        <v>5.75</v>
      </c>
    </row>
    <row r="228" spans="2:6" x14ac:dyDescent="0.35">
      <c r="B228" s="31">
        <v>45994</v>
      </c>
      <c r="C228" s="30">
        <v>5.5</v>
      </c>
      <c r="D228" s="30">
        <v>5.3503271222543427</v>
      </c>
      <c r="E228" s="30">
        <f t="shared" si="0"/>
        <v>5.25</v>
      </c>
      <c r="F228" s="30">
        <f t="shared" si="1"/>
        <v>5.75</v>
      </c>
    </row>
    <row r="229" spans="2:6" x14ac:dyDescent="0.35">
      <c r="B229" s="31">
        <v>45995</v>
      </c>
      <c r="C229" s="30">
        <v>5.5</v>
      </c>
      <c r="D229" s="30">
        <v>5.4287137357948554</v>
      </c>
      <c r="E229" s="30">
        <f t="shared" si="0"/>
        <v>5.25</v>
      </c>
      <c r="F229" s="30">
        <f t="shared" si="1"/>
        <v>5.75</v>
      </c>
    </row>
    <row r="230" spans="2:6" x14ac:dyDescent="0.35">
      <c r="B230" s="31">
        <v>45996</v>
      </c>
      <c r="C230" s="30">
        <v>5.25</v>
      </c>
      <c r="D230" s="30">
        <v>5.315597437247737</v>
      </c>
      <c r="E230" s="30">
        <f t="shared" si="0"/>
        <v>5</v>
      </c>
      <c r="F230" s="30">
        <f t="shared" si="1"/>
        <v>5.5</v>
      </c>
    </row>
    <row r="231" spans="2:6" x14ac:dyDescent="0.35">
      <c r="B231" s="31">
        <v>45999</v>
      </c>
      <c r="C231" s="30">
        <v>5.25</v>
      </c>
      <c r="D231" s="30">
        <v>5.1903224877714367</v>
      </c>
      <c r="E231" s="30">
        <f t="shared" si="0"/>
        <v>5</v>
      </c>
      <c r="F231" s="30">
        <f t="shared" si="1"/>
        <v>5.5</v>
      </c>
    </row>
    <row r="232" spans="2:6" x14ac:dyDescent="0.35">
      <c r="B232" s="31">
        <v>46000</v>
      </c>
      <c r="C232" s="30">
        <v>5.25</v>
      </c>
      <c r="D232" s="30">
        <v>5.189587057895384</v>
      </c>
      <c r="E232" s="30">
        <f t="shared" si="0"/>
        <v>5</v>
      </c>
      <c r="F232" s="30">
        <f t="shared" si="1"/>
        <v>5.5</v>
      </c>
    </row>
    <row r="233" spans="2:6" x14ac:dyDescent="0.35">
      <c r="B233" s="31">
        <v>46001</v>
      </c>
      <c r="C233" s="30">
        <v>5.25</v>
      </c>
      <c r="D233" s="30">
        <v>5.1994158195506657</v>
      </c>
      <c r="E233" s="30">
        <f t="shared" si="0"/>
        <v>5</v>
      </c>
      <c r="F233" s="30">
        <f t="shared" si="1"/>
        <v>5.5</v>
      </c>
    </row>
    <row r="234" spans="2:6" x14ac:dyDescent="0.35">
      <c r="B234" s="31">
        <v>46002</v>
      </c>
      <c r="C234" s="30">
        <v>5.25</v>
      </c>
      <c r="D234" s="30">
        <v>5.1996196993268224</v>
      </c>
      <c r="E234" s="30">
        <f t="shared" si="0"/>
        <v>5</v>
      </c>
      <c r="F234" s="30">
        <f t="shared" si="1"/>
        <v>5.5</v>
      </c>
    </row>
    <row r="235" spans="2:6" x14ac:dyDescent="0.35">
      <c r="B235" s="31">
        <v>46003</v>
      </c>
      <c r="C235" s="30">
        <v>5.25</v>
      </c>
      <c r="D235" s="30">
        <v>5.17960844872725</v>
      </c>
      <c r="E235" s="30">
        <f t="shared" si="0"/>
        <v>5</v>
      </c>
      <c r="F235" s="30">
        <f t="shared" si="1"/>
        <v>5.5</v>
      </c>
    </row>
    <row r="236" spans="2:6" x14ac:dyDescent="0.35">
      <c r="B236" s="31">
        <v>46006</v>
      </c>
      <c r="C236" s="30">
        <v>5.25</v>
      </c>
      <c r="D236" s="30">
        <v>5.2490031792233731</v>
      </c>
      <c r="E236" s="30">
        <f t="shared" si="0"/>
        <v>5</v>
      </c>
      <c r="F236" s="30">
        <f t="shared" si="1"/>
        <v>5.5</v>
      </c>
    </row>
    <row r="237" spans="2:6" x14ac:dyDescent="0.35">
      <c r="B237" s="31">
        <v>46007</v>
      </c>
      <c r="C237" s="30">
        <v>5.25</v>
      </c>
      <c r="D237" s="30">
        <v>5.4149171856022189</v>
      </c>
      <c r="E237" s="30">
        <f t="shared" si="0"/>
        <v>5</v>
      </c>
      <c r="F237" s="30">
        <f t="shared" si="1"/>
        <v>5.5</v>
      </c>
    </row>
    <row r="238" spans="2:6" x14ac:dyDescent="0.35">
      <c r="B238" s="31">
        <v>46008</v>
      </c>
      <c r="C238" s="30">
        <v>5.25</v>
      </c>
      <c r="D238" s="30">
        <v>5.4587585660840903</v>
      </c>
      <c r="E238" s="30">
        <f t="shared" si="0"/>
        <v>5</v>
      </c>
      <c r="F238" s="30">
        <f t="shared" si="1"/>
        <v>5.5</v>
      </c>
    </row>
    <row r="239" spans="2:6" x14ac:dyDescent="0.35">
      <c r="B239" s="31">
        <v>46009</v>
      </c>
      <c r="C239" s="30">
        <v>5.25</v>
      </c>
      <c r="D239" s="30">
        <v>5.358723944024935</v>
      </c>
      <c r="E239" s="30">
        <f t="shared" si="0"/>
        <v>5</v>
      </c>
      <c r="F239" s="30">
        <f t="shared" si="1"/>
        <v>5.5</v>
      </c>
    </row>
    <row r="240" spans="2:6" x14ac:dyDescent="0.35">
      <c r="B240" s="31">
        <v>46010</v>
      </c>
      <c r="C240" s="30">
        <v>5.25</v>
      </c>
      <c r="D240" s="30">
        <v>5.3590241085607042</v>
      </c>
      <c r="E240" s="30">
        <f t="shared" si="0"/>
        <v>5</v>
      </c>
      <c r="F240" s="30">
        <f t="shared" si="1"/>
        <v>5.5</v>
      </c>
    </row>
    <row r="241" spans="2:6" x14ac:dyDescent="0.35">
      <c r="B241" s="31">
        <v>46013</v>
      </c>
      <c r="C241" s="30">
        <v>5.25</v>
      </c>
      <c r="D241" s="30">
        <v>5.3811321540989292</v>
      </c>
      <c r="E241" s="30">
        <f t="shared" si="0"/>
        <v>5</v>
      </c>
      <c r="F241" s="30">
        <f t="shared" si="1"/>
        <v>5.5</v>
      </c>
    </row>
    <row r="242" spans="2:6" x14ac:dyDescent="0.35">
      <c r="B242" s="31">
        <v>46014</v>
      </c>
      <c r="C242" s="30">
        <v>5.25</v>
      </c>
      <c r="D242" s="30">
        <v>5.4198205481207351</v>
      </c>
      <c r="E242" s="30">
        <f t="shared" si="0"/>
        <v>5</v>
      </c>
      <c r="F242" s="30">
        <f t="shared" si="1"/>
        <v>5.5</v>
      </c>
    </row>
    <row r="243" spans="2:6" x14ac:dyDescent="0.35">
      <c r="B243" s="31">
        <v>46015</v>
      </c>
      <c r="C243" s="30">
        <v>5.25</v>
      </c>
      <c r="D243" s="30">
        <v>5.4689371090827894</v>
      </c>
      <c r="E243" s="30">
        <f t="shared" si="0"/>
        <v>5</v>
      </c>
      <c r="F243" s="30">
        <f t="shared" si="1"/>
        <v>5.5</v>
      </c>
    </row>
    <row r="244" spans="2:6" x14ac:dyDescent="0.35">
      <c r="B244" s="31">
        <v>46017</v>
      </c>
      <c r="C244" s="30">
        <v>5.25</v>
      </c>
      <c r="D244" s="30">
        <v>5.4603631813434879</v>
      </c>
      <c r="E244" s="30">
        <f t="shared" si="0"/>
        <v>5</v>
      </c>
      <c r="F244" s="30">
        <f t="shared" si="1"/>
        <v>5.5</v>
      </c>
    </row>
    <row r="245" spans="2:6" x14ac:dyDescent="0.35">
      <c r="B245" s="31">
        <v>46020</v>
      </c>
      <c r="C245" s="30">
        <v>5.25</v>
      </c>
      <c r="D245" s="30">
        <v>5.4824627833056123</v>
      </c>
      <c r="E245" s="30">
        <f t="shared" si="0"/>
        <v>5</v>
      </c>
      <c r="F245" s="30">
        <f t="shared" si="1"/>
        <v>5.5</v>
      </c>
    </row>
    <row r="246" spans="2:6" x14ac:dyDescent="0.35">
      <c r="B246" s="31">
        <v>46021</v>
      </c>
      <c r="C246" s="30">
        <v>5.25</v>
      </c>
      <c r="D246" s="30">
        <v>5.4821302521666908</v>
      </c>
      <c r="E246" s="30">
        <f t="shared" si="0"/>
        <v>5</v>
      </c>
      <c r="F246" s="30">
        <f t="shared" si="1"/>
        <v>5.5</v>
      </c>
    </row>
    <row r="247" spans="2:6" x14ac:dyDescent="0.35">
      <c r="B247" s="31">
        <v>46022</v>
      </c>
      <c r="C247" s="30">
        <v>5.25</v>
      </c>
      <c r="D247" s="30">
        <v>5.554874103183729</v>
      </c>
      <c r="E247" s="30">
        <f t="shared" si="0"/>
        <v>5</v>
      </c>
      <c r="F247" s="30">
        <f t="shared" si="1"/>
        <v>5.5</v>
      </c>
    </row>
    <row r="248" spans="2:6" x14ac:dyDescent="0.35">
      <c r="B248" s="31">
        <v>46023</v>
      </c>
      <c r="C248" s="30">
        <v>5.25</v>
      </c>
      <c r="D248" s="30">
        <v>5.3512414985837591</v>
      </c>
      <c r="E248" s="30">
        <f t="shared" si="0"/>
        <v>5</v>
      </c>
      <c r="F248" s="30">
        <f t="shared" si="1"/>
        <v>5.5</v>
      </c>
    </row>
    <row r="249" spans="2:6" x14ac:dyDescent="0.35">
      <c r="B249" s="31">
        <v>46024</v>
      </c>
      <c r="C249" s="30">
        <v>5.25</v>
      </c>
      <c r="D249" s="30">
        <v>5.3615230613150073</v>
      </c>
      <c r="E249" s="30">
        <f t="shared" si="0"/>
        <v>5</v>
      </c>
      <c r="F249" s="30">
        <f t="shared" si="1"/>
        <v>5.5</v>
      </c>
    </row>
    <row r="250" spans="2:6" x14ac:dyDescent="0.35">
      <c r="B250" s="31">
        <v>46027</v>
      </c>
      <c r="C250" s="30">
        <v>5.25</v>
      </c>
      <c r="D250" s="30">
        <v>5.3995379549807172</v>
      </c>
      <c r="E250" s="30">
        <f t="shared" si="0"/>
        <v>5</v>
      </c>
      <c r="F250" s="30">
        <f t="shared" si="1"/>
        <v>5.5</v>
      </c>
    </row>
    <row r="251" spans="2:6" x14ac:dyDescent="0.35">
      <c r="B251" s="31">
        <v>46028</v>
      </c>
      <c r="C251" s="30">
        <v>5.25</v>
      </c>
      <c r="D251" s="30">
        <v>5.3108143906195684</v>
      </c>
      <c r="E251" s="30">
        <f t="shared" si="0"/>
        <v>5</v>
      </c>
      <c r="F251" s="30">
        <f t="shared" si="1"/>
        <v>5.5</v>
      </c>
    </row>
    <row r="252" spans="2:6" x14ac:dyDescent="0.35">
      <c r="B252" s="31">
        <v>46029</v>
      </c>
      <c r="C252" s="30">
        <v>5.25</v>
      </c>
      <c r="D252" s="30">
        <v>5.2998402101842546</v>
      </c>
      <c r="E252" s="30">
        <f t="shared" si="0"/>
        <v>5</v>
      </c>
      <c r="F252" s="30">
        <f t="shared" si="1"/>
        <v>5.5</v>
      </c>
    </row>
    <row r="253" spans="2:6" x14ac:dyDescent="0.35">
      <c r="B253" s="31">
        <v>46030</v>
      </c>
      <c r="C253" s="30">
        <v>5.25</v>
      </c>
      <c r="D253" s="30">
        <v>5.4075846614902012</v>
      </c>
      <c r="E253" s="30">
        <f t="shared" si="0"/>
        <v>5</v>
      </c>
      <c r="F253" s="30">
        <f t="shared" si="1"/>
        <v>5.5</v>
      </c>
    </row>
    <row r="254" spans="2:6" x14ac:dyDescent="0.35">
      <c r="B254" s="49" t="s">
        <v>17</v>
      </c>
      <c r="C254" s="49"/>
      <c r="D254" s="49"/>
      <c r="E254" s="49"/>
      <c r="F254" s="49"/>
    </row>
  </sheetData>
  <mergeCells count="3">
    <mergeCell ref="B2:F2"/>
    <mergeCell ref="B254:F254"/>
    <mergeCell ref="C4: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7072-36D3-4E56-95C5-B6CB7DD581BB}">
  <dimension ref="B2:F17"/>
  <sheetViews>
    <sheetView workbookViewId="0">
      <selection activeCell="C8" sqref="C8"/>
    </sheetView>
  </sheetViews>
  <sheetFormatPr defaultColWidth="7" defaultRowHeight="15.75" x14ac:dyDescent="0.5"/>
  <cols>
    <col min="1" max="1" width="7" style="33"/>
    <col min="2" max="2" width="7.21875" style="33" bestFit="1" customWidth="1"/>
    <col min="3" max="3" width="25.109375" style="33" bestFit="1" customWidth="1"/>
    <col min="4" max="4" width="24.33203125" style="33" bestFit="1" customWidth="1"/>
    <col min="5" max="5" width="8" style="33" bestFit="1" customWidth="1"/>
    <col min="6" max="16384" width="7" style="33"/>
  </cols>
  <sheetData>
    <row r="2" spans="2:6" x14ac:dyDescent="0.5">
      <c r="B2" s="124" t="s">
        <v>34</v>
      </c>
      <c r="C2" s="124"/>
      <c r="D2" s="124"/>
      <c r="E2" s="124"/>
    </row>
    <row r="3" spans="2:6" x14ac:dyDescent="0.5">
      <c r="B3" s="36"/>
      <c r="C3" s="37" t="s">
        <v>30</v>
      </c>
      <c r="D3" s="37" t="s">
        <v>31</v>
      </c>
      <c r="E3" s="37" t="s">
        <v>32</v>
      </c>
    </row>
    <row r="4" spans="2:6" x14ac:dyDescent="0.5">
      <c r="B4" s="139"/>
      <c r="C4" s="56" t="s">
        <v>29</v>
      </c>
      <c r="D4" s="131"/>
      <c r="E4" s="57"/>
      <c r="F4" s="34"/>
    </row>
    <row r="5" spans="2:6" x14ac:dyDescent="0.5">
      <c r="B5" s="38">
        <v>42064</v>
      </c>
      <c r="C5" s="36">
        <v>4.5999999999999996</v>
      </c>
      <c r="D5" s="36">
        <v>2.4</v>
      </c>
      <c r="E5" s="36">
        <v>13</v>
      </c>
    </row>
    <row r="6" spans="2:6" x14ac:dyDescent="0.5">
      <c r="B6" s="38">
        <v>42430</v>
      </c>
      <c r="C6" s="36">
        <v>7.5</v>
      </c>
      <c r="D6" s="36">
        <v>4.4000000000000004</v>
      </c>
      <c r="E6" s="36">
        <v>13.3</v>
      </c>
    </row>
    <row r="7" spans="2:6" x14ac:dyDescent="0.5">
      <c r="B7" s="38">
        <v>42795</v>
      </c>
      <c r="C7" s="36">
        <v>9.6</v>
      </c>
      <c r="D7" s="36">
        <v>5.3</v>
      </c>
      <c r="E7" s="36">
        <v>13.7</v>
      </c>
    </row>
    <row r="8" spans="2:6" x14ac:dyDescent="0.5">
      <c r="B8" s="38">
        <v>43160</v>
      </c>
      <c r="C8" s="36">
        <v>11.2</v>
      </c>
      <c r="D8" s="39">
        <v>6</v>
      </c>
      <c r="E8" s="36">
        <v>13.8</v>
      </c>
    </row>
    <row r="9" spans="2:6" x14ac:dyDescent="0.5">
      <c r="B9" s="38">
        <v>43525</v>
      </c>
      <c r="C9" s="36">
        <v>9.1999999999999993</v>
      </c>
      <c r="D9" s="36">
        <v>3.7</v>
      </c>
      <c r="E9" s="36">
        <v>14.3</v>
      </c>
    </row>
    <row r="10" spans="2:6" x14ac:dyDescent="0.5">
      <c r="B10" s="38">
        <v>43891</v>
      </c>
      <c r="C10" s="36">
        <v>8.1999999999999993</v>
      </c>
      <c r="D10" s="36">
        <v>2.8</v>
      </c>
      <c r="E10" s="36">
        <v>14.8</v>
      </c>
    </row>
    <row r="11" spans="2:6" x14ac:dyDescent="0.5">
      <c r="B11" s="38">
        <v>44256</v>
      </c>
      <c r="C11" s="36">
        <v>7.3</v>
      </c>
      <c r="D11" s="36">
        <v>2.4</v>
      </c>
      <c r="E11" s="36">
        <v>16.3</v>
      </c>
    </row>
    <row r="12" spans="2:6" x14ac:dyDescent="0.5">
      <c r="B12" s="38">
        <v>44621</v>
      </c>
      <c r="C12" s="36">
        <v>5.8</v>
      </c>
      <c r="D12" s="36">
        <v>1.7</v>
      </c>
      <c r="E12" s="36">
        <v>16.8</v>
      </c>
    </row>
    <row r="13" spans="2:6" x14ac:dyDescent="0.5">
      <c r="B13" s="38">
        <v>44986</v>
      </c>
      <c r="C13" s="36">
        <v>3.9</v>
      </c>
      <c r="D13" s="36">
        <v>0.9</v>
      </c>
      <c r="E13" s="36">
        <v>17.2</v>
      </c>
    </row>
    <row r="14" spans="2:6" x14ac:dyDescent="0.5">
      <c r="B14" s="38">
        <v>45352</v>
      </c>
      <c r="C14" s="36">
        <v>2.8</v>
      </c>
      <c r="D14" s="36">
        <v>0.6</v>
      </c>
      <c r="E14" s="36">
        <v>16.8</v>
      </c>
    </row>
    <row r="15" spans="2:6" x14ac:dyDescent="0.5">
      <c r="B15" s="38">
        <v>45717</v>
      </c>
      <c r="C15" s="36">
        <v>2.2999999999999998</v>
      </c>
      <c r="D15" s="36">
        <v>0.5</v>
      </c>
      <c r="E15" s="36">
        <v>17.399999999999999</v>
      </c>
    </row>
    <row r="16" spans="2:6" x14ac:dyDescent="0.5">
      <c r="B16" s="40">
        <v>45901</v>
      </c>
      <c r="C16" s="10">
        <v>2.2000000000000002</v>
      </c>
      <c r="D16" s="10">
        <v>0.5</v>
      </c>
      <c r="E16" s="10">
        <v>17.2</v>
      </c>
    </row>
    <row r="17" spans="2:5" x14ac:dyDescent="0.5">
      <c r="B17" s="72" t="s">
        <v>33</v>
      </c>
      <c r="C17" s="73"/>
      <c r="D17" s="73"/>
      <c r="E17" s="74"/>
    </row>
  </sheetData>
  <mergeCells count="3">
    <mergeCell ref="B2:E2"/>
    <mergeCell ref="B17:E17"/>
    <mergeCell ref="C4:E4"/>
  </mergeCells>
  <hyperlinks>
    <hyperlink ref="B17:E17" r:id="rId1" display="Source: RBI's Financial Stability Report, various issues. " xr:uid="{2F10D07B-A383-4F06-8851-D0991D1AA3D3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1C4D-DB13-4E1C-BB77-7D908B853AC1}">
  <dimension ref="B2:G22"/>
  <sheetViews>
    <sheetView workbookViewId="0">
      <selection activeCell="C8" sqref="C8"/>
    </sheetView>
  </sheetViews>
  <sheetFormatPr defaultColWidth="7" defaultRowHeight="15.75" x14ac:dyDescent="0.5"/>
  <cols>
    <col min="1" max="1" width="7" style="33"/>
    <col min="2" max="2" width="7.6640625" style="33" bestFit="1" customWidth="1"/>
    <col min="3" max="3" width="43.5546875" style="33" customWidth="1"/>
    <col min="4" max="4" width="24.109375" style="33" bestFit="1" customWidth="1"/>
    <col min="5" max="16384" width="7" style="33"/>
  </cols>
  <sheetData>
    <row r="2" spans="2:7" x14ac:dyDescent="0.5">
      <c r="B2" s="123" t="s">
        <v>39</v>
      </c>
      <c r="C2" s="123"/>
      <c r="D2" s="123"/>
    </row>
    <row r="3" spans="2:7" x14ac:dyDescent="0.5">
      <c r="B3" s="36"/>
      <c r="C3" s="37" t="s">
        <v>35</v>
      </c>
      <c r="D3" s="37" t="s">
        <v>36</v>
      </c>
      <c r="E3" s="35"/>
      <c r="F3" s="35"/>
      <c r="G3" s="35"/>
    </row>
    <row r="4" spans="2:7" x14ac:dyDescent="0.5">
      <c r="B4" s="36"/>
      <c r="C4" s="56" t="s">
        <v>29</v>
      </c>
      <c r="D4" s="57"/>
    </row>
    <row r="5" spans="2:7" x14ac:dyDescent="0.5">
      <c r="B5" s="41">
        <v>42094</v>
      </c>
      <c r="C5" s="42">
        <v>0.80979798611700005</v>
      </c>
      <c r="D5" s="39">
        <v>10.415192823615</v>
      </c>
    </row>
    <row r="6" spans="2:7" x14ac:dyDescent="0.5">
      <c r="B6" s="41">
        <v>42460</v>
      </c>
      <c r="C6" s="42">
        <v>0.39882397607300002</v>
      </c>
      <c r="D6" s="39">
        <v>3.5833451054130001</v>
      </c>
    </row>
    <row r="7" spans="2:7" x14ac:dyDescent="0.5">
      <c r="B7" s="41">
        <v>42825</v>
      </c>
      <c r="C7" s="42">
        <v>0.355373779891</v>
      </c>
      <c r="D7" s="39">
        <v>4.1588819097109999</v>
      </c>
    </row>
    <row r="8" spans="2:7" x14ac:dyDescent="0.5">
      <c r="B8" s="41">
        <v>43190</v>
      </c>
      <c r="C8" s="42">
        <v>-0.15425519030000001</v>
      </c>
      <c r="D8" s="39">
        <v>-2.8135856247420001</v>
      </c>
    </row>
    <row r="9" spans="2:7" x14ac:dyDescent="0.5">
      <c r="B9" s="41">
        <v>43555</v>
      </c>
      <c r="C9" s="42">
        <v>-0.09</v>
      </c>
      <c r="D9" s="39">
        <v>-1.85</v>
      </c>
    </row>
    <row r="10" spans="2:7" x14ac:dyDescent="0.5">
      <c r="B10" s="41">
        <v>43921</v>
      </c>
      <c r="C10" s="42">
        <v>0.14590161600000001</v>
      </c>
      <c r="D10" s="39">
        <v>0.77823329299999999</v>
      </c>
    </row>
    <row r="11" spans="2:7" x14ac:dyDescent="0.5">
      <c r="B11" s="41">
        <v>44286</v>
      </c>
      <c r="C11" s="42">
        <v>0.661814399986</v>
      </c>
      <c r="D11" s="39">
        <v>7.7301830484850003</v>
      </c>
    </row>
    <row r="12" spans="2:7" x14ac:dyDescent="0.5">
      <c r="B12" s="41">
        <v>44651</v>
      </c>
      <c r="C12" s="42">
        <v>0.90833200000000003</v>
      </c>
      <c r="D12" s="39">
        <v>10.147123000000001</v>
      </c>
    </row>
    <row r="13" spans="2:7" x14ac:dyDescent="0.5">
      <c r="B13" s="41">
        <v>45016</v>
      </c>
      <c r="C13" s="42">
        <v>1.1354599999999999</v>
      </c>
      <c r="D13" s="39">
        <v>12.925291</v>
      </c>
    </row>
    <row r="14" spans="2:7" x14ac:dyDescent="0.5">
      <c r="B14" s="43">
        <v>45352</v>
      </c>
      <c r="C14" s="44">
        <v>1.3</v>
      </c>
      <c r="D14" s="39">
        <v>13.8</v>
      </c>
    </row>
    <row r="15" spans="2:7" x14ac:dyDescent="0.5">
      <c r="B15" s="43">
        <v>45717</v>
      </c>
      <c r="C15" s="45">
        <v>1.4</v>
      </c>
      <c r="D15" s="39">
        <v>13.6</v>
      </c>
    </row>
    <row r="16" spans="2:7" x14ac:dyDescent="0.5">
      <c r="B16" s="43">
        <v>45901</v>
      </c>
      <c r="C16" s="45">
        <v>1.3</v>
      </c>
      <c r="D16" s="39">
        <v>12.5</v>
      </c>
    </row>
    <row r="17" spans="2:6" ht="32.25" customHeight="1" x14ac:dyDescent="0.5">
      <c r="B17" s="84" t="s">
        <v>37</v>
      </c>
      <c r="C17" s="84"/>
      <c r="D17" s="84"/>
      <c r="E17" s="85"/>
    </row>
    <row r="18" spans="2:6" x14ac:dyDescent="0.5">
      <c r="B18" s="84" t="s">
        <v>38</v>
      </c>
      <c r="C18" s="84"/>
      <c r="D18" s="84"/>
      <c r="E18" s="85"/>
    </row>
    <row r="19" spans="2:6" x14ac:dyDescent="0.5">
      <c r="B19" s="84"/>
      <c r="C19" s="84"/>
      <c r="D19" s="84"/>
      <c r="E19" s="85"/>
    </row>
    <row r="22" spans="2:6" x14ac:dyDescent="0.5">
      <c r="F22" s="35"/>
    </row>
  </sheetData>
  <mergeCells count="4">
    <mergeCell ref="B2:D2"/>
    <mergeCell ref="C4:D4"/>
    <mergeCell ref="B18:D19"/>
    <mergeCell ref="B17:D17"/>
  </mergeCells>
  <hyperlinks>
    <hyperlink ref="B17:D17" r:id="rId1" display="*For Mar-24, Mar-25 and Sep-25 the data is retrieved from from RBI's Financial Stability Report, various issues. " xr:uid="{2BE1FD45-BE1A-4BA3-9F19-56CCCD9DC8C2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FC82-104A-4CFD-8A03-82F29B14CB3D}">
  <dimension ref="B2:L27"/>
  <sheetViews>
    <sheetView workbookViewId="0">
      <selection activeCell="D4" sqref="D4"/>
    </sheetView>
  </sheetViews>
  <sheetFormatPr defaultRowHeight="13.5" x14ac:dyDescent="0.35"/>
  <cols>
    <col min="3" max="3" width="11.5546875" bestFit="1" customWidth="1"/>
    <col min="4" max="4" width="30.77734375" bestFit="1" customWidth="1"/>
    <col min="6" max="6" width="10.27734375" customWidth="1"/>
  </cols>
  <sheetData>
    <row r="2" spans="2:4" ht="15" x14ac:dyDescent="0.4">
      <c r="B2" s="120" t="s">
        <v>43</v>
      </c>
      <c r="C2" s="121"/>
      <c r="D2" s="122"/>
    </row>
    <row r="3" spans="2:4" x14ac:dyDescent="0.35">
      <c r="B3" s="2"/>
      <c r="C3" s="18" t="s">
        <v>40</v>
      </c>
      <c r="D3" s="18" t="s">
        <v>135</v>
      </c>
    </row>
    <row r="4" spans="2:4" ht="30" x14ac:dyDescent="0.35">
      <c r="B4" s="2"/>
      <c r="C4" s="140" t="s">
        <v>131</v>
      </c>
      <c r="D4" s="140" t="s">
        <v>29</v>
      </c>
    </row>
    <row r="5" spans="2:4" x14ac:dyDescent="0.35">
      <c r="B5" s="2" t="s">
        <v>41</v>
      </c>
      <c r="C5" s="46">
        <v>136.75235326219999</v>
      </c>
      <c r="D5" s="46">
        <v>15.001883019398999</v>
      </c>
    </row>
    <row r="6" spans="2:4" x14ac:dyDescent="0.35">
      <c r="B6" s="2" t="s">
        <v>42</v>
      </c>
      <c r="C6" s="46">
        <v>164.34662230000001</v>
      </c>
      <c r="D6" s="46">
        <v>20.178277287040579</v>
      </c>
    </row>
    <row r="7" spans="2:4" x14ac:dyDescent="0.35">
      <c r="B7" s="47">
        <v>45383</v>
      </c>
      <c r="C7" s="46">
        <v>164.91796339999999</v>
      </c>
      <c r="D7" s="46">
        <v>18.993178764734097</v>
      </c>
    </row>
    <row r="8" spans="2:4" x14ac:dyDescent="0.35">
      <c r="B8" s="47">
        <v>45413</v>
      </c>
      <c r="C8" s="46">
        <v>167.8407589</v>
      </c>
      <c r="D8" s="46">
        <v>19.803292618422308</v>
      </c>
    </row>
    <row r="9" spans="2:4" x14ac:dyDescent="0.35">
      <c r="B9" s="47">
        <v>45444</v>
      </c>
      <c r="C9" s="46">
        <v>168.80782200173098</v>
      </c>
      <c r="D9" s="46">
        <v>17.360351580302801</v>
      </c>
    </row>
    <row r="10" spans="2:4" x14ac:dyDescent="0.35">
      <c r="B10" s="47">
        <v>45474</v>
      </c>
      <c r="C10" s="46">
        <v>168.14792060184999</v>
      </c>
      <c r="D10" s="46">
        <v>13.712394264465178</v>
      </c>
    </row>
    <row r="11" spans="2:4" x14ac:dyDescent="0.35">
      <c r="B11" s="47">
        <v>45505</v>
      </c>
      <c r="C11" s="46">
        <v>169.45162140556801</v>
      </c>
      <c r="D11" s="46">
        <v>13.593941260609466</v>
      </c>
    </row>
    <row r="12" spans="2:4" x14ac:dyDescent="0.35">
      <c r="B12" s="47">
        <v>45536</v>
      </c>
      <c r="C12" s="46">
        <v>171.2505156</v>
      </c>
      <c r="D12" s="46">
        <v>13.026839436092974</v>
      </c>
    </row>
    <row r="13" spans="2:4" x14ac:dyDescent="0.35">
      <c r="B13" s="47">
        <v>45566</v>
      </c>
      <c r="C13" s="46">
        <v>174.2</v>
      </c>
      <c r="D13" s="46">
        <v>11.774540573759907</v>
      </c>
    </row>
    <row r="14" spans="2:4" x14ac:dyDescent="0.35">
      <c r="B14" s="47">
        <v>45597</v>
      </c>
      <c r="C14" s="46">
        <v>175.09170963932101</v>
      </c>
      <c r="D14" s="46">
        <v>10.639284484352451</v>
      </c>
    </row>
    <row r="15" spans="2:4" x14ac:dyDescent="0.35">
      <c r="B15" s="47">
        <v>45627</v>
      </c>
      <c r="C15" s="46">
        <v>177.42873</v>
      </c>
      <c r="D15" s="46">
        <v>11.157343992686597</v>
      </c>
    </row>
    <row r="16" spans="2:4" x14ac:dyDescent="0.35">
      <c r="B16" s="47">
        <v>45658</v>
      </c>
      <c r="C16" s="46">
        <v>178.747557571908</v>
      </c>
      <c r="D16" s="46">
        <v>11.413678308561813</v>
      </c>
    </row>
    <row r="17" spans="2:12" x14ac:dyDescent="0.35">
      <c r="B17" s="47">
        <v>45689</v>
      </c>
      <c r="C17" s="46">
        <v>179.899880899999</v>
      </c>
      <c r="D17" s="46">
        <v>10.952501290945538</v>
      </c>
    </row>
    <row r="18" spans="2:12" x14ac:dyDescent="0.35">
      <c r="B18" s="47">
        <v>45717</v>
      </c>
      <c r="C18" s="46">
        <v>182.43971999999999</v>
      </c>
      <c r="D18" s="46">
        <v>11.009108338699324</v>
      </c>
    </row>
    <row r="19" spans="2:12" x14ac:dyDescent="0.35">
      <c r="B19" s="47">
        <v>45748</v>
      </c>
      <c r="C19" s="46">
        <v>181.8675916</v>
      </c>
      <c r="D19" s="46">
        <v>10.277611880817105</v>
      </c>
    </row>
    <row r="20" spans="2:12" x14ac:dyDescent="0.35">
      <c r="B20" s="47">
        <v>45778</v>
      </c>
      <c r="C20" s="46">
        <v>182.87596629999999</v>
      </c>
      <c r="D20" s="46">
        <v>8.9580191954196309</v>
      </c>
      <c r="F20" s="52" t="s">
        <v>44</v>
      </c>
      <c r="G20" s="52"/>
      <c r="H20" s="52"/>
      <c r="I20" s="52"/>
      <c r="J20" s="52"/>
      <c r="K20" s="52"/>
      <c r="L20" s="52"/>
    </row>
    <row r="21" spans="2:12" x14ac:dyDescent="0.35">
      <c r="B21" s="47">
        <v>45809</v>
      </c>
      <c r="C21" s="46">
        <v>184.8309764</v>
      </c>
      <c r="D21" s="46">
        <v>9.4919502000948341</v>
      </c>
    </row>
    <row r="22" spans="2:12" x14ac:dyDescent="0.35">
      <c r="B22" s="47">
        <v>45839</v>
      </c>
      <c r="C22" s="46">
        <v>185.01871</v>
      </c>
      <c r="D22" s="46">
        <v>10.033302426675617</v>
      </c>
    </row>
    <row r="23" spans="2:12" x14ac:dyDescent="0.35">
      <c r="B23" s="47">
        <v>45870</v>
      </c>
      <c r="C23" s="46">
        <v>186.44997000000001</v>
      </c>
      <c r="D23" s="46">
        <v>10.031387397437697</v>
      </c>
    </row>
    <row r="24" spans="2:12" x14ac:dyDescent="0.35">
      <c r="B24" s="47">
        <v>45901</v>
      </c>
      <c r="C24" s="46">
        <v>189.029336</v>
      </c>
      <c r="D24" s="46">
        <v>10.381761676868217</v>
      </c>
    </row>
    <row r="25" spans="2:12" x14ac:dyDescent="0.35">
      <c r="B25" s="47">
        <v>45931</v>
      </c>
      <c r="C25" s="46">
        <v>193.905</v>
      </c>
      <c r="D25" s="46">
        <v>11.3</v>
      </c>
    </row>
    <row r="26" spans="2:12" x14ac:dyDescent="0.35">
      <c r="B26" s="47">
        <v>45962</v>
      </c>
      <c r="C26" s="46">
        <v>195.27</v>
      </c>
      <c r="D26" s="46">
        <f>((C26/C14)-1)*100</f>
        <v>11.524412207891022</v>
      </c>
    </row>
    <row r="27" spans="2:12" x14ac:dyDescent="0.35">
      <c r="B27" s="48" t="s">
        <v>17</v>
      </c>
      <c r="C27" s="48"/>
      <c r="D27" s="48"/>
    </row>
  </sheetData>
  <mergeCells count="3">
    <mergeCell ref="B2:D2"/>
    <mergeCell ref="B27:D27"/>
    <mergeCell ref="F20:L20"/>
  </mergeCells>
  <hyperlinks>
    <hyperlink ref="B27:D27" r:id="rId1" location="/dbie/reports/Statistics/Financial%20Sector/Banking%20-%20Sectoral%20Statistics" display="Source: RBI " xr:uid="{BF45FC9D-2B2D-4124-8017-B8C1C293715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4B71-A5F9-4BE9-885C-ADB2378DD4D6}">
  <dimension ref="B2:J27"/>
  <sheetViews>
    <sheetView workbookViewId="0">
      <selection activeCell="D15" sqref="D15"/>
    </sheetView>
  </sheetViews>
  <sheetFormatPr defaultRowHeight="13.5" x14ac:dyDescent="0.35"/>
  <cols>
    <col min="2" max="2" width="6.21875" bestFit="1" customWidth="1"/>
    <col min="3" max="3" width="14.109375" bestFit="1" customWidth="1"/>
    <col min="4" max="4" width="25.609375" bestFit="1" customWidth="1"/>
    <col min="5" max="5" width="7.94140625" bestFit="1" customWidth="1"/>
    <col min="6" max="6" width="6.27734375" bestFit="1" customWidth="1"/>
    <col min="7" max="7" width="22.71875" bestFit="1" customWidth="1"/>
    <col min="8" max="8" width="13.5546875" bestFit="1" customWidth="1"/>
    <col min="9" max="9" width="7.609375" bestFit="1" customWidth="1"/>
    <col min="10" max="10" width="13.5" bestFit="1" customWidth="1"/>
  </cols>
  <sheetData>
    <row r="2" spans="2:10" x14ac:dyDescent="0.35">
      <c r="B2" s="119" t="s">
        <v>45</v>
      </c>
      <c r="C2" s="119"/>
      <c r="D2" s="119"/>
      <c r="E2" s="119"/>
      <c r="F2" s="119"/>
      <c r="G2" s="119"/>
      <c r="H2" s="119"/>
      <c r="I2" s="119"/>
      <c r="J2" s="119"/>
    </row>
    <row r="3" spans="2:10" x14ac:dyDescent="0.35">
      <c r="B3" s="18"/>
      <c r="C3" s="18" t="s">
        <v>46</v>
      </c>
      <c r="D3" s="18" t="s">
        <v>47</v>
      </c>
      <c r="E3" s="18" t="s">
        <v>48</v>
      </c>
      <c r="F3" s="18" t="s">
        <v>49</v>
      </c>
      <c r="G3" s="18" t="s">
        <v>50</v>
      </c>
      <c r="H3" s="18" t="s">
        <v>51</v>
      </c>
      <c r="I3" s="18" t="s">
        <v>52</v>
      </c>
      <c r="J3" s="18" t="s">
        <v>53</v>
      </c>
    </row>
    <row r="4" spans="2:10" x14ac:dyDescent="0.35">
      <c r="B4" s="18"/>
      <c r="C4" s="133" t="s">
        <v>128</v>
      </c>
      <c r="D4" s="138"/>
      <c r="E4" s="138"/>
      <c r="F4" s="138"/>
      <c r="G4" s="138"/>
      <c r="H4" s="138"/>
      <c r="I4" s="138"/>
      <c r="J4" s="134"/>
    </row>
    <row r="5" spans="2:10" x14ac:dyDescent="0.35">
      <c r="B5" s="59" t="s">
        <v>41</v>
      </c>
      <c r="C5" s="14">
        <v>15.368192619492781</v>
      </c>
      <c r="D5" s="14">
        <v>15.364415398958009</v>
      </c>
      <c r="E5" s="14">
        <v>5.825209306456669</v>
      </c>
      <c r="F5" s="14">
        <v>12.820649024043052</v>
      </c>
      <c r="G5" s="14">
        <v>13.051272124814805</v>
      </c>
      <c r="H5" s="14">
        <v>3.4783306876842612</v>
      </c>
      <c r="I5" s="14">
        <v>19.47810050253722</v>
      </c>
      <c r="J5" s="14">
        <v>20.677362638156382</v>
      </c>
    </row>
    <row r="6" spans="2:10" x14ac:dyDescent="0.35">
      <c r="B6" s="60" t="s">
        <v>42</v>
      </c>
      <c r="C6" s="14">
        <v>20.184439315012771</v>
      </c>
      <c r="D6" s="14">
        <v>19.974455780325329</v>
      </c>
      <c r="E6" s="14">
        <v>9.4</v>
      </c>
      <c r="F6" s="14">
        <v>15.3</v>
      </c>
      <c r="G6" s="14">
        <v>15.8</v>
      </c>
      <c r="H6" s="14">
        <v>7.2</v>
      </c>
      <c r="I6" s="14">
        <v>22.3</v>
      </c>
      <c r="J6" s="14">
        <v>27.826644287206335</v>
      </c>
    </row>
    <row r="7" spans="2:10" x14ac:dyDescent="0.35">
      <c r="B7" s="60">
        <v>45383</v>
      </c>
      <c r="C7" s="14">
        <v>19.045541832439206</v>
      </c>
      <c r="D7" s="14">
        <v>19.843952598710256</v>
      </c>
      <c r="E7" s="14">
        <v>8.3000000000000007</v>
      </c>
      <c r="F7" s="14">
        <v>15.8</v>
      </c>
      <c r="G7" s="14">
        <v>16.5</v>
      </c>
      <c r="H7" s="14">
        <v>5.6</v>
      </c>
      <c r="I7" s="14">
        <v>20.782456495524016</v>
      </c>
      <c r="J7" s="14">
        <v>27.066394371513546</v>
      </c>
    </row>
    <row r="8" spans="2:10" x14ac:dyDescent="0.35">
      <c r="B8" s="60">
        <v>45413</v>
      </c>
      <c r="C8" s="14">
        <v>19.83029344314</v>
      </c>
      <c r="D8" s="14">
        <v>21.600575311855906</v>
      </c>
      <c r="E8" s="14">
        <v>10.4</v>
      </c>
      <c r="F8" s="14">
        <v>16.5</v>
      </c>
      <c r="G8" s="14">
        <v>16.600000000000001</v>
      </c>
      <c r="H8" s="14">
        <v>8.1</v>
      </c>
      <c r="I8" s="14">
        <v>21.880488380550879</v>
      </c>
      <c r="J8" s="14">
        <v>29.091234572896219</v>
      </c>
    </row>
    <row r="9" spans="2:10" x14ac:dyDescent="0.35">
      <c r="B9" s="60">
        <v>45444</v>
      </c>
      <c r="C9" s="14">
        <v>17.352321414048898</v>
      </c>
      <c r="D9" s="14">
        <v>17.410838238003734</v>
      </c>
      <c r="E9" s="14">
        <v>9.1</v>
      </c>
      <c r="F9" s="14">
        <v>12.5</v>
      </c>
      <c r="G9" s="14">
        <v>12</v>
      </c>
      <c r="H9" s="14">
        <v>7.9</v>
      </c>
      <c r="I9" s="14">
        <v>16.098378947635418</v>
      </c>
      <c r="J9" s="14">
        <v>25.958514542896992</v>
      </c>
    </row>
    <row r="10" spans="2:10" x14ac:dyDescent="0.35">
      <c r="B10" s="60">
        <v>45474</v>
      </c>
      <c r="C10" s="14">
        <v>13.681942587277218</v>
      </c>
      <c r="D10" s="14">
        <v>18.087832690240081</v>
      </c>
      <c r="E10" s="14">
        <v>11.1</v>
      </c>
      <c r="F10" s="14">
        <v>15.5</v>
      </c>
      <c r="G10" s="14">
        <v>14.4</v>
      </c>
      <c r="H10" s="14">
        <v>9.5</v>
      </c>
      <c r="I10" s="14">
        <v>13.235463570660499</v>
      </c>
      <c r="J10" s="14">
        <v>14.290752400310659</v>
      </c>
    </row>
    <row r="11" spans="2:10" x14ac:dyDescent="0.35">
      <c r="B11" s="60">
        <v>45505</v>
      </c>
      <c r="C11" s="14">
        <v>13.578005654246894</v>
      </c>
      <c r="D11" s="14">
        <v>17.731909004417055</v>
      </c>
      <c r="E11" s="14">
        <v>10.7</v>
      </c>
      <c r="F11" s="14">
        <v>16.2</v>
      </c>
      <c r="G11" s="14">
        <v>14.5</v>
      </c>
      <c r="H11" s="14">
        <v>8.6999999999999993</v>
      </c>
      <c r="I11" s="14">
        <v>12.676521111203787</v>
      </c>
      <c r="J11" s="14">
        <v>14.274721172230254</v>
      </c>
    </row>
    <row r="12" spans="2:10" x14ac:dyDescent="0.35">
      <c r="B12" s="60">
        <v>45536</v>
      </c>
      <c r="C12" s="14">
        <v>13.036071317596608</v>
      </c>
      <c r="D12" s="14">
        <v>16.362044546814914</v>
      </c>
      <c r="E12" s="14">
        <v>10</v>
      </c>
      <c r="F12" s="14">
        <v>16.5</v>
      </c>
      <c r="G12" s="14">
        <v>14.5</v>
      </c>
      <c r="H12" s="14">
        <v>7.5</v>
      </c>
      <c r="I12" s="14">
        <v>12.4</v>
      </c>
      <c r="J12" s="14">
        <v>13.763841133229683</v>
      </c>
    </row>
    <row r="13" spans="2:10" x14ac:dyDescent="0.35">
      <c r="B13" s="60">
        <v>45566</v>
      </c>
      <c r="C13" s="14">
        <v>11.7</v>
      </c>
      <c r="D13" s="14">
        <v>15.479456313726336</v>
      </c>
      <c r="E13" s="14">
        <v>8.1</v>
      </c>
      <c r="F13" s="14">
        <v>12.812300079741789</v>
      </c>
      <c r="G13" s="14">
        <v>10.1</v>
      </c>
      <c r="H13" s="14">
        <v>6.3477662885453201</v>
      </c>
      <c r="I13" s="14">
        <v>12.5</v>
      </c>
      <c r="J13" s="14">
        <v>12.903198901374701</v>
      </c>
    </row>
    <row r="14" spans="2:10" x14ac:dyDescent="0.35">
      <c r="B14" s="60">
        <v>45597</v>
      </c>
      <c r="C14" s="14">
        <v>10.606810850538828</v>
      </c>
      <c r="D14" s="14">
        <v>15.341597606434076</v>
      </c>
      <c r="E14" s="14">
        <v>8.3000000000000007</v>
      </c>
      <c r="F14" s="14">
        <v>13.009883714102056</v>
      </c>
      <c r="G14" s="14">
        <v>10.199999999999999</v>
      </c>
      <c r="H14" s="14">
        <v>6.4430963572696287</v>
      </c>
      <c r="I14" s="14">
        <v>12.8</v>
      </c>
      <c r="J14" s="14">
        <v>13.352912769518777</v>
      </c>
    </row>
    <row r="15" spans="2:10" x14ac:dyDescent="0.35">
      <c r="B15" s="60">
        <v>45627</v>
      </c>
      <c r="C15" s="14">
        <v>11.105915299546677</v>
      </c>
      <c r="D15" s="14">
        <v>12.457002676985729</v>
      </c>
      <c r="E15" s="14">
        <v>7.5</v>
      </c>
      <c r="F15" s="14">
        <v>12.8</v>
      </c>
      <c r="G15" s="14">
        <v>9.784683459225807</v>
      </c>
      <c r="H15" s="14">
        <v>5.4634502796108819</v>
      </c>
      <c r="I15" s="14">
        <v>11.5</v>
      </c>
      <c r="J15" s="14">
        <v>12.0409689509289</v>
      </c>
    </row>
    <row r="16" spans="2:10" x14ac:dyDescent="0.35">
      <c r="B16" s="60">
        <v>45658</v>
      </c>
      <c r="C16" s="14">
        <v>11.380215601218048</v>
      </c>
      <c r="D16" s="14">
        <v>12.16569132339329</v>
      </c>
      <c r="E16" s="14">
        <v>8.3000000000000007</v>
      </c>
      <c r="F16" s="14">
        <v>12.2</v>
      </c>
      <c r="G16" s="14">
        <v>9.6</v>
      </c>
      <c r="H16" s="14">
        <v>6.7835928604793816</v>
      </c>
      <c r="I16" s="14">
        <v>12.290717403584539</v>
      </c>
      <c r="J16" s="14">
        <v>11.853226692383778</v>
      </c>
    </row>
    <row r="17" spans="2:10" x14ac:dyDescent="0.35">
      <c r="B17" s="60">
        <v>45689</v>
      </c>
      <c r="C17" s="14">
        <v>10.936980757897263</v>
      </c>
      <c r="D17" s="14">
        <v>11.42334584398017</v>
      </c>
      <c r="E17" s="14">
        <v>7.5</v>
      </c>
      <c r="F17" s="14">
        <v>12.1</v>
      </c>
      <c r="G17" s="14">
        <v>9.6</v>
      </c>
      <c r="H17" s="14">
        <v>5.6339591966974245</v>
      </c>
      <c r="I17" s="14">
        <v>11.711321267393625</v>
      </c>
      <c r="J17" s="14">
        <v>11.73745979426808</v>
      </c>
    </row>
    <row r="18" spans="2:10" x14ac:dyDescent="0.35">
      <c r="B18" s="60">
        <v>45717</v>
      </c>
      <c r="C18" s="14">
        <v>11</v>
      </c>
      <c r="D18" s="14">
        <v>10.419286866573451</v>
      </c>
      <c r="E18" s="14">
        <v>8.1999999999999993</v>
      </c>
      <c r="F18" s="14">
        <v>11.8</v>
      </c>
      <c r="G18" s="14">
        <v>8.9</v>
      </c>
      <c r="H18" s="14">
        <v>6.852372933678974</v>
      </c>
      <c r="I18" s="14">
        <v>12</v>
      </c>
      <c r="J18" s="14">
        <v>11.689564314939149</v>
      </c>
    </row>
    <row r="19" spans="2:10" x14ac:dyDescent="0.35">
      <c r="B19" s="60">
        <v>45748</v>
      </c>
      <c r="C19" s="14">
        <v>10.203698278402706</v>
      </c>
      <c r="D19" s="14">
        <v>9.1515341803538384</v>
      </c>
      <c r="E19" s="14">
        <v>7</v>
      </c>
      <c r="F19" s="14">
        <v>11.774922599645411</v>
      </c>
      <c r="G19" s="14">
        <v>9.1999999999999993</v>
      </c>
      <c r="H19" s="14">
        <v>5.0410238216541003</v>
      </c>
      <c r="I19" s="14">
        <v>10.1</v>
      </c>
      <c r="J19" s="14">
        <v>11.892876719201141</v>
      </c>
    </row>
    <row r="20" spans="2:10" x14ac:dyDescent="0.35">
      <c r="B20" s="60">
        <v>45778</v>
      </c>
      <c r="C20" s="14">
        <v>8.7984652483958712</v>
      </c>
      <c r="D20" s="14">
        <v>7.4692395943990686</v>
      </c>
      <c r="E20" s="14">
        <v>5.3</v>
      </c>
      <c r="F20" s="14">
        <v>14.7</v>
      </c>
      <c r="G20" s="14">
        <v>13.671290589090091</v>
      </c>
      <c r="H20" s="14">
        <v>1.5477483367745792</v>
      </c>
      <c r="I20" s="14">
        <v>8.4</v>
      </c>
      <c r="J20" s="14">
        <v>11.112430145313512</v>
      </c>
    </row>
    <row r="21" spans="2:10" x14ac:dyDescent="0.35">
      <c r="B21" s="60">
        <v>45809</v>
      </c>
      <c r="C21" s="14">
        <v>9.3300982221345095</v>
      </c>
      <c r="D21" s="14">
        <v>6.7807013029245633</v>
      </c>
      <c r="E21" s="14">
        <v>6.3</v>
      </c>
      <c r="F21" s="14">
        <v>17.390937590030276</v>
      </c>
      <c r="G21" s="14">
        <v>19.2</v>
      </c>
      <c r="H21" s="14">
        <v>2</v>
      </c>
      <c r="I21" s="14">
        <v>8.8000000000000007</v>
      </c>
      <c r="J21" s="14">
        <v>11.692751815943115</v>
      </c>
    </row>
    <row r="22" spans="2:10" x14ac:dyDescent="0.35">
      <c r="B22" s="60">
        <v>45839</v>
      </c>
      <c r="C22" s="14">
        <v>9.8804694821566397</v>
      </c>
      <c r="D22" s="14">
        <v>7.3052770582539672</v>
      </c>
      <c r="E22" s="14">
        <v>6.5</v>
      </c>
      <c r="F22" s="14">
        <v>19.080547885061684</v>
      </c>
      <c r="G22" s="14">
        <v>20.9</v>
      </c>
      <c r="H22" s="14">
        <v>1.6</v>
      </c>
      <c r="I22" s="14">
        <v>10.199999999999999</v>
      </c>
      <c r="J22" s="14">
        <v>11.870471458404342</v>
      </c>
    </row>
    <row r="23" spans="2:10" x14ac:dyDescent="0.35">
      <c r="B23" s="60">
        <v>45870</v>
      </c>
      <c r="C23" s="14">
        <v>9.8916087893293092</v>
      </c>
      <c r="D23" s="14">
        <v>7.5943059461066831</v>
      </c>
      <c r="E23" s="14">
        <v>7</v>
      </c>
      <c r="F23" s="14">
        <v>18.496176892938209</v>
      </c>
      <c r="G23" s="14">
        <v>20.8</v>
      </c>
      <c r="H23" s="14">
        <v>2.4</v>
      </c>
      <c r="I23" s="14">
        <v>10.3</v>
      </c>
      <c r="J23" s="14">
        <v>11.851256899917818</v>
      </c>
    </row>
    <row r="24" spans="2:10" x14ac:dyDescent="0.35">
      <c r="B24" s="60">
        <v>45901</v>
      </c>
      <c r="C24" s="14">
        <v>10.245603920134826</v>
      </c>
      <c r="D24" s="14">
        <v>8.9653970235414882</v>
      </c>
      <c r="E24" s="14">
        <v>7.8</v>
      </c>
      <c r="F24" s="14">
        <v>19.652669368386768</v>
      </c>
      <c r="G24" s="14">
        <v>22.024160932027058</v>
      </c>
      <c r="H24" s="14">
        <v>3</v>
      </c>
      <c r="I24" s="14">
        <v>9.8000000000000007</v>
      </c>
      <c r="J24" s="14">
        <v>11.759273565115457</v>
      </c>
    </row>
    <row r="25" spans="2:10" x14ac:dyDescent="0.35">
      <c r="B25" s="60">
        <v>45931</v>
      </c>
      <c r="C25" s="46">
        <v>11.102409782667051</v>
      </c>
      <c r="D25" s="46">
        <v>8.933288224317435</v>
      </c>
      <c r="E25" s="46">
        <v>9.9796624049442695</v>
      </c>
      <c r="F25" s="46">
        <v>23.383572333707757</v>
      </c>
      <c r="G25" s="46">
        <v>25.948355647518756</v>
      </c>
      <c r="H25" s="46">
        <v>4.5748179326421603</v>
      </c>
      <c r="I25" s="46">
        <v>13.023358065905931</v>
      </c>
      <c r="J25" s="46">
        <v>13.965883797384116</v>
      </c>
    </row>
    <row r="26" spans="2:10" x14ac:dyDescent="0.35">
      <c r="B26" s="60">
        <v>45962</v>
      </c>
      <c r="C26" s="46">
        <v>11.397894129174759</v>
      </c>
      <c r="D26" s="46">
        <v>8.7063856239260975</v>
      </c>
      <c r="E26" s="46">
        <v>9.5628916720334853</v>
      </c>
      <c r="F26" s="46">
        <v>21.835436947783826</v>
      </c>
      <c r="G26" s="58">
        <v>24.569031300985252</v>
      </c>
      <c r="H26" s="46">
        <v>4.6085885644777864</v>
      </c>
      <c r="I26" s="46">
        <v>11.696338655085734</v>
      </c>
      <c r="J26" s="46">
        <v>12.762547769341836</v>
      </c>
    </row>
    <row r="27" spans="2:10" x14ac:dyDescent="0.35">
      <c r="B27" s="48" t="s">
        <v>17</v>
      </c>
      <c r="C27" s="48"/>
      <c r="D27" s="48"/>
      <c r="E27" s="48"/>
      <c r="F27" s="48"/>
      <c r="G27" s="48"/>
      <c r="H27" s="48"/>
      <c r="I27" s="48"/>
      <c r="J27" s="48"/>
    </row>
  </sheetData>
  <mergeCells count="3">
    <mergeCell ref="B2:J2"/>
    <mergeCell ref="B27:J27"/>
    <mergeCell ref="C4:J4"/>
  </mergeCells>
  <hyperlinks>
    <hyperlink ref="B27:D27" r:id="rId1" location="/dbie/reports/Statistics/Financial%20Sector/Banking%20-%20Sectoral%20Statistics" display="Source: RBI " xr:uid="{1113385B-CA33-4765-BE05-BBFCD15BD02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Chart III.1</vt:lpstr>
      <vt:lpstr>Chart III.2</vt:lpstr>
      <vt:lpstr>Chart III.3</vt:lpstr>
      <vt:lpstr>Chart III.4</vt:lpstr>
      <vt:lpstr>Chart III.5</vt:lpstr>
      <vt:lpstr>Chart III.6</vt:lpstr>
      <vt:lpstr>Chart III.7</vt:lpstr>
      <vt:lpstr>Chart III.8</vt:lpstr>
      <vt:lpstr>Chart III.9</vt:lpstr>
      <vt:lpstr>Chart III.10</vt:lpstr>
      <vt:lpstr>Chart III.11</vt:lpstr>
      <vt:lpstr>Chart III.12</vt:lpstr>
      <vt:lpstr>Chart III.13</vt:lpstr>
      <vt:lpstr>Chart III.14</vt:lpstr>
      <vt:lpstr>Chart III.15</vt:lpstr>
      <vt:lpstr>Chart III.16</vt:lpstr>
      <vt:lpstr>Chart III.17</vt:lpstr>
      <vt:lpstr>Chart III.18</vt:lpstr>
      <vt:lpstr>Chart III.19</vt:lpstr>
      <vt:lpstr>Chart III.20</vt:lpstr>
      <vt:lpstr>Chart III.21</vt:lpstr>
      <vt:lpstr>Chart III.22</vt:lpstr>
      <vt:lpstr>Chart III.23</vt:lpstr>
      <vt:lpstr>Chart III.24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</dc:creator>
  <cp:lastModifiedBy>Pavit Khosa</cp:lastModifiedBy>
  <dcterms:created xsi:type="dcterms:W3CDTF">2026-01-24T05:41:49Z</dcterms:created>
  <dcterms:modified xsi:type="dcterms:W3CDTF">2026-01-26T07:33:49Z</dcterms:modified>
</cp:coreProperties>
</file>