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avit Kosha\Desktop\Final appendix\Appendix Monetary\"/>
    </mc:Choice>
  </mc:AlternateContent>
  <xr:revisionPtr revIDLastSave="0" documentId="13_ncr:1_{FD54253D-B7D0-4C9D-BAED-05EDCE61E0E4}" xr6:coauthVersionLast="47" xr6:coauthVersionMax="47" xr10:uidLastSave="{00000000-0000-0000-0000-000000000000}"/>
  <bookViews>
    <workbookView xWindow="-120" yWindow="-120" windowWidth="29040" windowHeight="15720" xr2:uid="{CE1D5CB0-EDFD-44F6-B4D8-E9D7E6A4EB88}"/>
  </bookViews>
  <sheets>
    <sheet name="Table 3.1"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7" l="1"/>
  <c r="J13" i="17" s="1"/>
  <c r="L12" i="17"/>
  <c r="L13" i="17" s="1"/>
  <c r="O12" i="17"/>
  <c r="O13" i="17" s="1"/>
  <c r="B21" i="17"/>
  <c r="B12" i="17" s="1"/>
  <c r="B13" i="17" s="1"/>
  <c r="C21" i="17"/>
  <c r="C12" i="17" s="1"/>
  <c r="C13" i="17" s="1"/>
  <c r="D21" i="17"/>
  <c r="D12" i="17" s="1"/>
  <c r="D13" i="17" s="1"/>
  <c r="E21" i="17"/>
  <c r="E12" i="17" s="1"/>
  <c r="E13" i="17" s="1"/>
  <c r="F21" i="17"/>
  <c r="F12" i="17" s="1"/>
  <c r="F13" i="17" s="1"/>
  <c r="G21" i="17"/>
  <c r="G12" i="17" s="1"/>
  <c r="G13" i="17" s="1"/>
  <c r="H21" i="17"/>
  <c r="H12" i="17" s="1"/>
  <c r="H13" i="17" s="1"/>
  <c r="I21" i="17"/>
  <c r="I12" i="17" s="1"/>
  <c r="I13" i="17" s="1"/>
  <c r="J21" i="17"/>
  <c r="K21" i="17"/>
  <c r="K12" i="17" s="1"/>
  <c r="K13" i="17" s="1"/>
  <c r="L21" i="17"/>
  <c r="M21" i="17"/>
  <c r="M12" i="17" s="1"/>
  <c r="M13" i="17" s="1"/>
  <c r="N21" i="17"/>
  <c r="N12" i="17" s="1"/>
  <c r="N13" i="17" s="1"/>
  <c r="O21" i="17"/>
  <c r="P21" i="17"/>
  <c r="P12" i="17" s="1"/>
  <c r="P13" i="17" s="1"/>
</calcChain>
</file>

<file path=xl/sharedStrings.xml><?xml version="1.0" encoding="utf-8"?>
<sst xmlns="http://schemas.openxmlformats.org/spreadsheetml/2006/main" count="57" uniqueCount="56">
  <si>
    <t>Table 3.1.  Scheduled  Commercial  Banks :  Outstanding at the end of Financial Year</t>
  </si>
  <si>
    <t>(₹ lakh crore)</t>
  </si>
  <si>
    <t>Items</t>
  </si>
  <si>
    <t>2011-12</t>
  </si>
  <si>
    <t>2012-13</t>
  </si>
  <si>
    <t>2013-14</t>
  </si>
  <si>
    <t>2014-15</t>
  </si>
  <si>
    <t>2015-16</t>
  </si>
  <si>
    <t>2016-17</t>
  </si>
  <si>
    <t>2017-18</t>
  </si>
  <si>
    <t>2018-19</t>
  </si>
  <si>
    <t>2019-20</t>
  </si>
  <si>
    <t>2020-21</t>
  </si>
  <si>
    <t xml:space="preserve">2021-22 </t>
  </si>
  <si>
    <t xml:space="preserve">2022-23 </t>
  </si>
  <si>
    <t>2023-24</t>
  </si>
  <si>
    <t>(1)</t>
  </si>
  <si>
    <t>(2)</t>
  </si>
  <si>
    <t>(3)</t>
  </si>
  <si>
    <t>(4)</t>
  </si>
  <si>
    <t>(5)</t>
  </si>
  <si>
    <t>(6)</t>
  </si>
  <si>
    <t>(7)</t>
  </si>
  <si>
    <t>(8)</t>
  </si>
  <si>
    <t>(9)</t>
  </si>
  <si>
    <t>(10)</t>
  </si>
  <si>
    <t>(11)</t>
  </si>
  <si>
    <t>(12)</t>
  </si>
  <si>
    <t>(13)</t>
  </si>
  <si>
    <t>Sources</t>
  </si>
  <si>
    <t>1. Aggregate deposits</t>
  </si>
  <si>
    <t xml:space="preserve">    Demand</t>
  </si>
  <si>
    <t xml:space="preserve">    Time</t>
  </si>
  <si>
    <t>2. Borrowings from RBI</t>
  </si>
  <si>
    <t>3. Other borrowings @</t>
  </si>
  <si>
    <t>4. Other demand and time liabilities</t>
  </si>
  <si>
    <t>5. Residual (Net)</t>
  </si>
  <si>
    <t>Total</t>
  </si>
  <si>
    <t>Uses</t>
  </si>
  <si>
    <t>1. Bank credit</t>
  </si>
  <si>
    <t>2. Investments</t>
  </si>
  <si>
    <t xml:space="preserve">   Government Securities</t>
  </si>
  <si>
    <t xml:space="preserve">    Other Approved Securities</t>
  </si>
  <si>
    <t>3. Cash in hand</t>
  </si>
  <si>
    <t>4. Balances with RBI</t>
  </si>
  <si>
    <t xml:space="preserve"> @  Borrowing other than from RBI, NABARD, EXIM bank</t>
  </si>
  <si>
    <t>Source : Form 'A' Return submitted by banks under Section 42(2) of RBI Act, 1934</t>
  </si>
  <si>
    <t>3. Data since July, 2023 include the impact of the merger of a non-bank with a bank.</t>
  </si>
  <si>
    <t>2024-25</t>
  </si>
  <si>
    <t>4. As per the Banking Laws (Amendment) Act, 2025, the definition of fortnight has been revised from alternate Fridays to 15th and last calendar day of a month, w.e.f. December 15, 2025.</t>
  </si>
  <si>
    <t xml:space="preserve">      2. Data for December 15, 2025 are based on the Reserve Bank of India press release dated December 31, 2025 titled "Scheduled Banks' Statement of Position in India as on December 15, 2025".</t>
  </si>
  <si>
    <t>Note : 1. Data relate to amount outstanding as on the last reporting Friday of March.</t>
  </si>
  <si>
    <t>(16)</t>
  </si>
  <si>
    <t>(15)</t>
  </si>
  <si>
    <t>(14)</t>
  </si>
  <si>
    <t>2025-26
(as on Dec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</si>
</sst>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
    <numFmt numFmtId="165" formatCode="[$-409]mmm/yyyy;@"/>
    <numFmt numFmtId="167" formatCode="0.00_);\(0.00\)"/>
  </numFmts>
  <fonts count="13" x14ac:knownFonts="1">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2"/>
      <name val="Times New Roman"/>
      <family val="1"/>
    </font>
    <font>
      <sz val="12"/>
      <color theme="1"/>
      <name val="Times New Roman"/>
      <family val="1"/>
    </font>
    <font>
      <b/>
      <u/>
      <sz val="12"/>
      <name val="Times New Roman"/>
      <family val="1"/>
    </font>
    <font>
      <sz val="12"/>
      <name val="Times New Roman"/>
      <family val="1"/>
    </font>
    <font>
      <b/>
      <sz val="9"/>
      <color rgb="FF000000"/>
      <name val="Arial"/>
      <family val="2"/>
    </font>
    <font>
      <sz val="13"/>
      <color rgb="FF222222"/>
      <name val="Arial"/>
      <family val="2"/>
    </font>
    <font>
      <sz val="10"/>
      <name val="Arial"/>
      <family val="2"/>
    </font>
    <font>
      <sz val="10"/>
      <color theme="1"/>
      <name val="Garamond"/>
      <family val="2"/>
    </font>
    <font>
      <sz val="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10" fillId="0" borderId="0"/>
    <xf numFmtId="165" fontId="11" fillId="0" borderId="0"/>
    <xf numFmtId="167" fontId="12" fillId="0" borderId="0">
      <alignment horizontal="right"/>
    </xf>
    <xf numFmtId="0" fontId="1" fillId="0" borderId="0"/>
    <xf numFmtId="43" fontId="1" fillId="0" borderId="0" applyFont="0" applyFill="0" applyBorder="0" applyAlignment="0" applyProtection="0"/>
  </cellStyleXfs>
  <cellXfs count="25">
    <xf numFmtId="0" fontId="0" fillId="0" borderId="0" xfId="0"/>
    <xf numFmtId="0" fontId="2" fillId="0" borderId="0" xfId="0" applyFont="1" applyFill="1" applyAlignment="1">
      <alignment horizontal="center"/>
    </xf>
    <xf numFmtId="0" fontId="3" fillId="0" borderId="0" xfId="0" applyFont="1" applyFill="1"/>
    <xf numFmtId="0" fontId="3" fillId="0" borderId="0" xfId="0" quotePrefix="1" applyFont="1" applyFill="1" applyAlignment="1">
      <alignment horizontal="right"/>
    </xf>
    <xf numFmtId="0" fontId="0" fillId="0" borderId="0" xfId="0" applyFill="1"/>
    <xf numFmtId="0" fontId="4" fillId="0" borderId="2" xfId="0" applyFont="1" applyFill="1" applyBorder="1" applyAlignment="1">
      <alignment horizontal="center"/>
    </xf>
    <xf numFmtId="0" fontId="5" fillId="0" borderId="2" xfId="0" applyFont="1" applyFill="1" applyBorder="1" applyAlignment="1">
      <alignment horizontal="center"/>
    </xf>
    <xf numFmtId="0" fontId="5" fillId="0" borderId="2" xfId="0" applyFont="1" applyFill="1" applyBorder="1" applyAlignment="1">
      <alignment horizontal="center" wrapText="1"/>
    </xf>
    <xf numFmtId="0" fontId="0" fillId="0" borderId="0" xfId="0" applyFill="1" applyAlignment="1">
      <alignment horizontal="center"/>
    </xf>
    <xf numFmtId="0" fontId="4" fillId="0" borderId="2" xfId="0" quotePrefix="1" applyFont="1" applyFill="1" applyBorder="1" applyAlignment="1">
      <alignment horizontal="center"/>
    </xf>
    <xf numFmtId="0" fontId="5" fillId="0" borderId="2" xfId="0" quotePrefix="1" applyFont="1" applyFill="1" applyBorder="1" applyAlignment="1">
      <alignment horizontal="center"/>
    </xf>
    <xf numFmtId="16" fontId="3" fillId="0" borderId="2" xfId="0" quotePrefix="1" applyNumberFormat="1" applyFont="1" applyFill="1" applyBorder="1" applyAlignment="1">
      <alignment horizontal="center"/>
    </xf>
    <xf numFmtId="49" fontId="3" fillId="0" borderId="2" xfId="0" quotePrefix="1" applyNumberFormat="1" applyFont="1" applyFill="1" applyBorder="1" applyAlignment="1">
      <alignment horizontal="center"/>
    </xf>
    <xf numFmtId="0" fontId="6" fillId="0" borderId="0" xfId="0" applyFont="1" applyFill="1"/>
    <xf numFmtId="0" fontId="5" fillId="0" borderId="0" xfId="0" applyFont="1" applyFill="1"/>
    <xf numFmtId="0" fontId="7" fillId="0" borderId="0" xfId="0" applyFont="1" applyFill="1"/>
    <xf numFmtId="2" fontId="5" fillId="0" borderId="0" xfId="0" applyNumberFormat="1" applyFont="1" applyFill="1"/>
    <xf numFmtId="0" fontId="5" fillId="0" borderId="0" xfId="0" applyFont="1" applyFill="1" applyAlignment="1">
      <alignment vertical="center" wrapText="1"/>
    </xf>
    <xf numFmtId="2" fontId="0" fillId="0" borderId="0" xfId="0" applyNumberFormat="1" applyFill="1"/>
    <xf numFmtId="0" fontId="7" fillId="0" borderId="1" xfId="0" applyFont="1" applyFill="1" applyBorder="1"/>
    <xf numFmtId="2" fontId="5" fillId="0" borderId="1" xfId="0" applyNumberFormat="1" applyFont="1" applyFill="1" applyBorder="1"/>
    <xf numFmtId="0" fontId="3" fillId="0" borderId="0" xfId="0" applyFont="1" applyFill="1" applyAlignment="1">
      <alignment horizontal="left"/>
    </xf>
    <xf numFmtId="0" fontId="3" fillId="0" borderId="0" xfId="0" applyFont="1" applyFill="1" applyAlignment="1">
      <alignment vertical="top" wrapText="1"/>
    </xf>
    <xf numFmtId="164" fontId="8" fillId="0" borderId="0" xfId="0" applyNumberFormat="1" applyFont="1" applyFill="1" applyAlignment="1">
      <alignment horizontal="right" vertical="center"/>
    </xf>
    <xf numFmtId="0" fontId="9" fillId="0" borderId="0" xfId="0" applyFont="1" applyFill="1"/>
  </cellXfs>
  <cellStyles count="6">
    <cellStyle name="Comma 2" xfId="5" xr:uid="{2FFCDA52-DBB4-479B-A427-ED668E4431A1}"/>
    <cellStyle name="Indian Comma 10" xfId="3" xr:uid="{9E803904-0D60-4773-A26D-87FF7674CEC8}"/>
    <cellStyle name="Normal" xfId="0" builtinId="0"/>
    <cellStyle name="Normal 2" xfId="1" xr:uid="{C2BB06F7-BB5D-4A4F-AC06-3DFD67D3759F}"/>
    <cellStyle name="Normal 2 2" xfId="4" xr:uid="{966E7D3C-AE62-4867-B910-9A9B05B508D5}"/>
    <cellStyle name="Normal 2 3" xfId="2" xr:uid="{A950EEB1-993F-49F2-A459-449E64CE3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1C254-F528-46D8-B2B4-F2E190821F09}">
  <dimension ref="A1:Q27"/>
  <sheetViews>
    <sheetView tabSelected="1" workbookViewId="0">
      <selection activeCell="S19" sqref="S19"/>
    </sheetView>
  </sheetViews>
  <sheetFormatPr defaultColWidth="8.85546875" defaultRowHeight="15" x14ac:dyDescent="0.25"/>
  <cols>
    <col min="1" max="1" width="32.140625" style="4" customWidth="1"/>
    <col min="2" max="5" width="9.42578125" style="4" hidden="1" customWidth="1"/>
    <col min="6" max="6" width="10.42578125" style="4" hidden="1" customWidth="1"/>
    <col min="7" max="11" width="10.42578125" style="4" bestFit="1" customWidth="1"/>
    <col min="12" max="12" width="16.5703125" style="4" bestFit="1" customWidth="1"/>
    <col min="13" max="13" width="15.42578125" style="4" customWidth="1"/>
    <col min="14" max="14" width="13.42578125" style="4" customWidth="1"/>
    <col min="15" max="15" width="11.5703125" style="4" customWidth="1"/>
    <col min="16" max="16" width="8.85546875" style="4"/>
    <col min="17" max="17" width="12" style="4" bestFit="1" customWidth="1"/>
    <col min="18" max="16384" width="8.85546875" style="4"/>
  </cols>
  <sheetData>
    <row r="1" spans="1:17" s="2" customFormat="1" ht="15.75" x14ac:dyDescent="0.25">
      <c r="A1" s="1" t="s">
        <v>0</v>
      </c>
      <c r="B1" s="1"/>
      <c r="C1" s="1"/>
      <c r="D1" s="1"/>
      <c r="E1" s="1"/>
      <c r="F1" s="1"/>
      <c r="G1" s="1"/>
      <c r="H1" s="1"/>
      <c r="I1" s="1"/>
      <c r="J1" s="1"/>
      <c r="K1" s="1"/>
      <c r="L1" s="1"/>
    </row>
    <row r="2" spans="1:17" x14ac:dyDescent="0.25">
      <c r="A2" s="3" t="s">
        <v>1</v>
      </c>
      <c r="B2" s="3"/>
      <c r="C2" s="3"/>
      <c r="D2" s="3"/>
      <c r="E2" s="3"/>
      <c r="F2" s="3"/>
      <c r="G2" s="3"/>
      <c r="H2" s="3"/>
      <c r="I2" s="3"/>
      <c r="J2" s="3"/>
      <c r="K2" s="3"/>
      <c r="L2" s="3"/>
      <c r="M2" s="3"/>
      <c r="N2" s="3"/>
      <c r="O2" s="3"/>
      <c r="P2" s="3"/>
    </row>
    <row r="3" spans="1:17" s="8" customFormat="1" ht="63" x14ac:dyDescent="0.25">
      <c r="A3" s="5" t="s">
        <v>2</v>
      </c>
      <c r="B3" s="6" t="s">
        <v>3</v>
      </c>
      <c r="C3" s="6" t="s">
        <v>4</v>
      </c>
      <c r="D3" s="6" t="s">
        <v>5</v>
      </c>
      <c r="E3" s="6" t="s">
        <v>6</v>
      </c>
      <c r="F3" s="6" t="s">
        <v>7</v>
      </c>
      <c r="G3" s="6" t="s">
        <v>8</v>
      </c>
      <c r="H3" s="6" t="s">
        <v>9</v>
      </c>
      <c r="I3" s="6" t="s">
        <v>10</v>
      </c>
      <c r="J3" s="6" t="s">
        <v>11</v>
      </c>
      <c r="K3" s="6" t="s">
        <v>12</v>
      </c>
      <c r="L3" s="6" t="s">
        <v>13</v>
      </c>
      <c r="M3" s="7" t="s">
        <v>14</v>
      </c>
      <c r="N3" s="7" t="s">
        <v>15</v>
      </c>
      <c r="O3" s="7" t="s">
        <v>48</v>
      </c>
      <c r="P3" s="7" t="s">
        <v>55</v>
      </c>
    </row>
    <row r="4" spans="1:17" ht="15.75" x14ac:dyDescent="0.25">
      <c r="A4" s="9" t="s">
        <v>16</v>
      </c>
      <c r="B4" s="10" t="s">
        <v>17</v>
      </c>
      <c r="C4" s="10" t="s">
        <v>18</v>
      </c>
      <c r="D4" s="10" t="s">
        <v>19</v>
      </c>
      <c r="E4" s="10" t="s">
        <v>20</v>
      </c>
      <c r="F4" s="10" t="s">
        <v>21</v>
      </c>
      <c r="G4" s="10" t="s">
        <v>22</v>
      </c>
      <c r="H4" s="10" t="s">
        <v>23</v>
      </c>
      <c r="I4" s="10" t="s">
        <v>24</v>
      </c>
      <c r="J4" s="10" t="s">
        <v>25</v>
      </c>
      <c r="K4" s="10" t="s">
        <v>26</v>
      </c>
      <c r="L4" s="11" t="s">
        <v>27</v>
      </c>
      <c r="M4" s="11" t="s">
        <v>28</v>
      </c>
      <c r="N4" s="12" t="s">
        <v>54</v>
      </c>
      <c r="O4" s="12" t="s">
        <v>53</v>
      </c>
      <c r="P4" s="12" t="s">
        <v>52</v>
      </c>
    </row>
    <row r="5" spans="1:17" ht="15.75" x14ac:dyDescent="0.25">
      <c r="A5" s="13" t="s">
        <v>29</v>
      </c>
      <c r="B5" s="14"/>
      <c r="C5" s="14"/>
      <c r="D5" s="14"/>
      <c r="E5" s="14"/>
      <c r="F5" s="14"/>
      <c r="G5" s="14"/>
      <c r="H5" s="14"/>
      <c r="I5" s="14"/>
      <c r="J5" s="14"/>
      <c r="K5" s="14"/>
      <c r="L5" s="14"/>
    </row>
    <row r="6" spans="1:17" ht="15.75" x14ac:dyDescent="0.25">
      <c r="A6" s="15" t="s">
        <v>30</v>
      </c>
      <c r="B6" s="16">
        <v>59.090820000000001</v>
      </c>
      <c r="C6" s="16">
        <v>67.504540000000006</v>
      </c>
      <c r="D6" s="16">
        <v>77.055599999999998</v>
      </c>
      <c r="E6" s="16">
        <v>85.332849999999993</v>
      </c>
      <c r="F6" s="16">
        <v>93.272900000000007</v>
      </c>
      <c r="G6" s="16">
        <v>107.57656</v>
      </c>
      <c r="H6" s="16">
        <v>114.26049</v>
      </c>
      <c r="I6" s="16">
        <v>125.73772</v>
      </c>
      <c r="J6" s="16">
        <v>135.67491999999999</v>
      </c>
      <c r="K6" s="16">
        <v>151.13512</v>
      </c>
      <c r="L6" s="16">
        <v>164.65313037679999</v>
      </c>
      <c r="M6" s="16">
        <v>180.43913688390001</v>
      </c>
      <c r="N6" s="16">
        <v>204.75226409999999</v>
      </c>
      <c r="O6" s="16">
        <v>225.806011289091</v>
      </c>
      <c r="P6" s="16">
        <v>241.31870087753899</v>
      </c>
    </row>
    <row r="7" spans="1:17" ht="15.75" x14ac:dyDescent="0.25">
      <c r="A7" s="17" t="s">
        <v>31</v>
      </c>
      <c r="B7" s="16">
        <v>6.2533000000000003</v>
      </c>
      <c r="C7" s="16">
        <v>6.6229899999999997</v>
      </c>
      <c r="D7" s="16">
        <v>7.1392100000000003</v>
      </c>
      <c r="E7" s="16">
        <v>7.9402900000000001</v>
      </c>
      <c r="F7" s="16">
        <v>8.8899600000000003</v>
      </c>
      <c r="G7" s="16">
        <v>12.81439</v>
      </c>
      <c r="H7" s="16">
        <v>13.702819999999999</v>
      </c>
      <c r="I7" s="16">
        <v>15.112869999999999</v>
      </c>
      <c r="J7" s="16">
        <v>16.170030000000001</v>
      </c>
      <c r="K7" s="16">
        <v>18.611930000000001</v>
      </c>
      <c r="L7" s="16">
        <v>20.727465225500001</v>
      </c>
      <c r="M7" s="16">
        <v>21.804305580699999</v>
      </c>
      <c r="N7" s="16">
        <v>24.4385315</v>
      </c>
      <c r="O7" s="16">
        <v>26.9804882768371</v>
      </c>
      <c r="P7" s="16">
        <v>29.199524768329002</v>
      </c>
    </row>
    <row r="8" spans="1:17" ht="15.75" x14ac:dyDescent="0.25">
      <c r="A8" s="17" t="s">
        <v>32</v>
      </c>
      <c r="B8" s="16">
        <v>52.837519999999998</v>
      </c>
      <c r="C8" s="16">
        <v>60.881549999999997</v>
      </c>
      <c r="D8" s="16">
        <v>69.916390000000007</v>
      </c>
      <c r="E8" s="16">
        <v>77.392560000000003</v>
      </c>
      <c r="F8" s="16">
        <v>84.382940000000005</v>
      </c>
      <c r="G8" s="16">
        <v>94.762169999999998</v>
      </c>
      <c r="H8" s="16">
        <v>100.55767</v>
      </c>
      <c r="I8" s="16">
        <v>110.62484000000001</v>
      </c>
      <c r="J8" s="16">
        <v>119.50489</v>
      </c>
      <c r="K8" s="16">
        <v>132.5232</v>
      </c>
      <c r="L8" s="16">
        <v>143.9256651513</v>
      </c>
      <c r="M8" s="16">
        <v>158.6348313032</v>
      </c>
      <c r="N8" s="16">
        <v>180.31373300000001</v>
      </c>
      <c r="O8" s="16">
        <v>198.82552301225698</v>
      </c>
      <c r="P8" s="16">
        <v>212.119176109205</v>
      </c>
    </row>
    <row r="9" spans="1:17" ht="15.75" x14ac:dyDescent="0.25">
      <c r="A9" s="15" t="s">
        <v>33</v>
      </c>
      <c r="B9" s="16">
        <v>8.7550000000000003E-2</v>
      </c>
      <c r="C9" s="16">
        <v>0.21587999999999999</v>
      </c>
      <c r="D9" s="16">
        <v>0.41613</v>
      </c>
      <c r="E9" s="16">
        <v>1.58202</v>
      </c>
      <c r="F9" s="16">
        <v>2.3246699999999998</v>
      </c>
      <c r="G9" s="16">
        <v>0.21809999999999999</v>
      </c>
      <c r="H9" s="16">
        <v>2.7397800000000001</v>
      </c>
      <c r="I9" s="16">
        <v>1.80688</v>
      </c>
      <c r="J9" s="16">
        <v>2.85623</v>
      </c>
      <c r="K9" s="16">
        <v>0.90275000000000005</v>
      </c>
      <c r="L9" s="16">
        <v>0.94298999999999999</v>
      </c>
      <c r="M9" s="16">
        <v>1.650847</v>
      </c>
      <c r="N9" s="16">
        <v>2.22716</v>
      </c>
      <c r="O9" s="16">
        <v>2.4469699999999999</v>
      </c>
      <c r="P9" s="16">
        <v>0.26568000000000003</v>
      </c>
      <c r="Q9" s="18"/>
    </row>
    <row r="10" spans="1:17" ht="15.75" x14ac:dyDescent="0.25">
      <c r="A10" s="15" t="s">
        <v>34</v>
      </c>
      <c r="B10" s="16">
        <v>2.064535781</v>
      </c>
      <c r="C10" s="16">
        <v>2.2166325988</v>
      </c>
      <c r="D10" s="16">
        <v>2.2103712004</v>
      </c>
      <c r="E10" s="16">
        <v>2.2587033591000001</v>
      </c>
      <c r="F10" s="16">
        <v>2.9897637229999998</v>
      </c>
      <c r="G10" s="16">
        <v>3.1632002987000001</v>
      </c>
      <c r="H10" s="16">
        <v>3.6570840787000001</v>
      </c>
      <c r="I10" s="16">
        <v>3.7825360021000001</v>
      </c>
      <c r="J10" s="16">
        <v>3.0943867810999999</v>
      </c>
      <c r="K10" s="16">
        <v>2.4402497824</v>
      </c>
      <c r="L10" s="16">
        <v>2.7459414999999998</v>
      </c>
      <c r="M10" s="16">
        <v>4.4532908548999997</v>
      </c>
      <c r="N10" s="16">
        <v>7.7794230831999993</v>
      </c>
      <c r="O10" s="16">
        <v>9.1524843880904196</v>
      </c>
      <c r="P10" s="16">
        <v>8.4179194684271597</v>
      </c>
      <c r="Q10" s="18"/>
    </row>
    <row r="11" spans="1:17" ht="15.75" x14ac:dyDescent="0.25">
      <c r="A11" s="15" t="s">
        <v>35</v>
      </c>
      <c r="B11" s="16">
        <v>3.7338900000000002</v>
      </c>
      <c r="C11" s="16">
        <v>4.1163400000000001</v>
      </c>
      <c r="D11" s="16">
        <v>4.3833000000000002</v>
      </c>
      <c r="E11" s="16">
        <v>4.5720000000000001</v>
      </c>
      <c r="F11" s="16">
        <v>5.0404</v>
      </c>
      <c r="G11" s="16">
        <v>4.6371399999999996</v>
      </c>
      <c r="H11" s="16">
        <v>5.5886800000000001</v>
      </c>
      <c r="I11" s="16">
        <v>5.4364600000000003</v>
      </c>
      <c r="J11" s="16">
        <v>6.0367600000000001</v>
      </c>
      <c r="K11" s="16">
        <v>6.5660699999999999</v>
      </c>
      <c r="L11" s="16">
        <v>6.4084816109</v>
      </c>
      <c r="M11" s="16">
        <v>7.8965105165000002</v>
      </c>
      <c r="N11" s="16">
        <v>9.3742803000000006</v>
      </c>
      <c r="O11" s="16">
        <v>10.616317820432501</v>
      </c>
      <c r="P11" s="16">
        <v>12.8393229164266</v>
      </c>
      <c r="Q11" s="18"/>
    </row>
    <row r="12" spans="1:17" ht="15.75" x14ac:dyDescent="0.25">
      <c r="A12" s="15" t="s">
        <v>36</v>
      </c>
      <c r="B12" s="16">
        <f t="shared" ref="B12:P12" si="0">B21-B6-B9-B10-B11</f>
        <v>2.1135942189999981</v>
      </c>
      <c r="C12" s="16">
        <f t="shared" si="0"/>
        <v>1.8398274011999929</v>
      </c>
      <c r="D12" s="16">
        <f t="shared" si="0"/>
        <v>1.6259087995999879</v>
      </c>
      <c r="E12" s="16">
        <f t="shared" si="0"/>
        <v>0.80116664090000622</v>
      </c>
      <c r="F12" s="16">
        <f t="shared" si="0"/>
        <v>-0.42769372300000441</v>
      </c>
      <c r="G12" s="16">
        <f t="shared" si="0"/>
        <v>-1.169380298700005</v>
      </c>
      <c r="H12" s="16">
        <f t="shared" si="0"/>
        <v>-0.94973407870000237</v>
      </c>
      <c r="I12" s="16">
        <f t="shared" si="0"/>
        <v>1.1700239979000226</v>
      </c>
      <c r="J12" s="16">
        <f t="shared" si="0"/>
        <v>-0.24573678109998198</v>
      </c>
      <c r="K12" s="16">
        <f t="shared" si="0"/>
        <v>-0.58942978240000699</v>
      </c>
      <c r="L12" s="16">
        <f t="shared" si="0"/>
        <v>-0.85429478799998293</v>
      </c>
      <c r="M12" s="16">
        <f t="shared" si="0"/>
        <v>5.4657499616999603</v>
      </c>
      <c r="N12" s="16">
        <f t="shared" si="0"/>
        <v>11.46325031679998</v>
      </c>
      <c r="O12" s="16">
        <f t="shared" si="0"/>
        <v>11.040107020931016</v>
      </c>
      <c r="P12" s="16">
        <f t="shared" si="0"/>
        <v>11.205755880724407</v>
      </c>
      <c r="Q12" s="18"/>
    </row>
    <row r="13" spans="1:17" ht="15.75" x14ac:dyDescent="0.25">
      <c r="A13" s="15" t="s">
        <v>37</v>
      </c>
      <c r="B13" s="16">
        <f t="shared" ref="B13:P13" si="1">B6+B9+B10+B11+B12</f>
        <v>67.090389999999999</v>
      </c>
      <c r="C13" s="16">
        <f t="shared" si="1"/>
        <v>75.893219999999999</v>
      </c>
      <c r="D13" s="16">
        <f t="shared" si="1"/>
        <v>85.691309999999987</v>
      </c>
      <c r="E13" s="16">
        <f t="shared" si="1"/>
        <v>94.54674</v>
      </c>
      <c r="F13" s="16">
        <f t="shared" si="1"/>
        <v>103.20004</v>
      </c>
      <c r="G13" s="16">
        <f t="shared" si="1"/>
        <v>114.42562000000001</v>
      </c>
      <c r="H13" s="16">
        <f t="shared" si="1"/>
        <v>125.29629999999999</v>
      </c>
      <c r="I13" s="16">
        <f t="shared" si="1"/>
        <v>137.93362000000002</v>
      </c>
      <c r="J13" s="16">
        <f t="shared" si="1"/>
        <v>147.41656</v>
      </c>
      <c r="K13" s="16">
        <f t="shared" si="1"/>
        <v>160.45475999999999</v>
      </c>
      <c r="L13" s="16">
        <f t="shared" si="1"/>
        <v>173.89624869970001</v>
      </c>
      <c r="M13" s="16">
        <f t="shared" si="1"/>
        <v>199.90553521699997</v>
      </c>
      <c r="N13" s="16">
        <f t="shared" si="1"/>
        <v>235.59637779999997</v>
      </c>
      <c r="O13" s="16">
        <f t="shared" si="1"/>
        <v>259.06189051854494</v>
      </c>
      <c r="P13" s="16">
        <f t="shared" si="1"/>
        <v>274.04737914311715</v>
      </c>
      <c r="Q13" s="18"/>
    </row>
    <row r="14" spans="1:17" ht="15.75" x14ac:dyDescent="0.25">
      <c r="A14" s="13" t="s">
        <v>38</v>
      </c>
      <c r="B14" s="16"/>
      <c r="C14" s="16"/>
      <c r="D14" s="16"/>
      <c r="E14" s="16"/>
      <c r="F14" s="16"/>
      <c r="G14" s="16"/>
      <c r="H14" s="16"/>
      <c r="I14" s="16"/>
      <c r="J14" s="16"/>
      <c r="K14" s="16"/>
      <c r="L14" s="18"/>
      <c r="N14" s="16"/>
      <c r="O14" s="16"/>
      <c r="P14" s="16"/>
      <c r="Q14" s="18"/>
    </row>
    <row r="15" spans="1:17" ht="15.75" x14ac:dyDescent="0.25">
      <c r="A15" s="15" t="s">
        <v>39</v>
      </c>
      <c r="B15" s="16">
        <v>46.118519999999997</v>
      </c>
      <c r="C15" s="16">
        <v>52.604590000000002</v>
      </c>
      <c r="D15" s="16">
        <v>59.940959999999997</v>
      </c>
      <c r="E15" s="16">
        <v>65.364199999999997</v>
      </c>
      <c r="F15" s="16">
        <v>72.49615</v>
      </c>
      <c r="G15" s="16">
        <v>78.414659999999998</v>
      </c>
      <c r="H15" s="16">
        <v>86.254249999999999</v>
      </c>
      <c r="I15" s="16">
        <v>97.717219999999998</v>
      </c>
      <c r="J15" s="16">
        <v>103.70860999999999</v>
      </c>
      <c r="K15" s="16">
        <v>109.49509</v>
      </c>
      <c r="L15" s="16">
        <v>118.9131426997</v>
      </c>
      <c r="M15" s="16">
        <v>136.75235326219999</v>
      </c>
      <c r="N15" s="16">
        <v>164.3216391</v>
      </c>
      <c r="O15" s="16">
        <v>182.43972334670198</v>
      </c>
      <c r="P15" s="16">
        <v>196.94564267445298</v>
      </c>
      <c r="Q15" s="18"/>
    </row>
    <row r="16" spans="1:17" ht="15.75" x14ac:dyDescent="0.25">
      <c r="A16" s="15" t="s">
        <v>40</v>
      </c>
      <c r="B16" s="16">
        <v>17.377870000000001</v>
      </c>
      <c r="C16" s="16">
        <v>20.061050000000002</v>
      </c>
      <c r="D16" s="16">
        <v>22.128209999999999</v>
      </c>
      <c r="E16" s="16">
        <v>24.91825</v>
      </c>
      <c r="F16" s="16">
        <v>26.255089999999999</v>
      </c>
      <c r="G16" s="16">
        <v>30.309629999999999</v>
      </c>
      <c r="H16" s="16">
        <v>33.184539999999998</v>
      </c>
      <c r="I16" s="16">
        <v>33.810560000000002</v>
      </c>
      <c r="J16" s="16">
        <v>37.473489999999998</v>
      </c>
      <c r="K16" s="16">
        <v>44.625259999999997</v>
      </c>
      <c r="L16" s="16">
        <v>47.289476000000001</v>
      </c>
      <c r="M16" s="16">
        <v>54.151480630599998</v>
      </c>
      <c r="N16" s="16">
        <v>61.065579999999997</v>
      </c>
      <c r="O16" s="16">
        <v>66.979278332410601</v>
      </c>
      <c r="P16" s="16">
        <v>68.813575838324297</v>
      </c>
    </row>
    <row r="17" spans="1:17" ht="15.75" x14ac:dyDescent="0.25">
      <c r="A17" s="17" t="s">
        <v>41</v>
      </c>
      <c r="B17" s="16">
        <v>17.350180000000002</v>
      </c>
      <c r="C17" s="16">
        <v>20.036529999999999</v>
      </c>
      <c r="D17" s="16">
        <v>22.111940000000001</v>
      </c>
      <c r="E17" s="16">
        <v>24.89751</v>
      </c>
      <c r="F17" s="16">
        <v>26.239329999999999</v>
      </c>
      <c r="G17" s="16">
        <v>30.29748</v>
      </c>
      <c r="H17" s="16">
        <v>33.174059999999997</v>
      </c>
      <c r="I17" s="16">
        <v>33.790010000000002</v>
      </c>
      <c r="J17" s="16">
        <v>37.386960000000002</v>
      </c>
      <c r="K17" s="16">
        <v>44.616320000000002</v>
      </c>
      <c r="L17" s="16">
        <v>47.281787292700002</v>
      </c>
      <c r="M17" s="16">
        <v>54.143216083599995</v>
      </c>
      <c r="N17" s="16">
        <v>61.056094900000005</v>
      </c>
      <c r="O17" s="16">
        <v>66.972980885670594</v>
      </c>
      <c r="P17" s="16">
        <v>68.809035309724294</v>
      </c>
    </row>
    <row r="18" spans="1:17" ht="15.75" x14ac:dyDescent="0.25">
      <c r="A18" s="17" t="s">
        <v>42</v>
      </c>
      <c r="B18" s="16">
        <v>2.7699999999999999E-2</v>
      </c>
      <c r="C18" s="16">
        <v>2.452E-2</v>
      </c>
      <c r="D18" s="16">
        <v>1.627E-2</v>
      </c>
      <c r="E18" s="16">
        <v>2.0740000000000001E-2</v>
      </c>
      <c r="F18" s="16">
        <v>1.576E-2</v>
      </c>
      <c r="G18" s="16">
        <v>1.2149999999999999E-2</v>
      </c>
      <c r="H18" s="16">
        <v>1.048E-2</v>
      </c>
      <c r="I18" s="16">
        <v>2.0549999999999999E-2</v>
      </c>
      <c r="J18" s="16">
        <v>8.6529999999999996E-2</v>
      </c>
      <c r="K18" s="16">
        <v>8.94E-3</v>
      </c>
      <c r="L18" s="16">
        <v>7.6886999999999997E-3</v>
      </c>
      <c r="M18" s="16">
        <v>8.2645470000000006E-3</v>
      </c>
      <c r="N18" s="16">
        <v>9.4850000000000004E-3</v>
      </c>
      <c r="O18" s="16">
        <v>6.2974467400000005E-3</v>
      </c>
      <c r="P18" s="16">
        <v>4.5405286000000005E-3</v>
      </c>
    </row>
    <row r="19" spans="1:17" ht="15.75" x14ac:dyDescent="0.25">
      <c r="A19" s="15" t="s">
        <v>43</v>
      </c>
      <c r="B19" s="16">
        <v>0.36129</v>
      </c>
      <c r="C19" s="16">
        <v>0.40490999999999999</v>
      </c>
      <c r="D19" s="16">
        <v>0.4587</v>
      </c>
      <c r="E19" s="16">
        <v>0.53354999999999997</v>
      </c>
      <c r="F19" s="16">
        <v>0.57438</v>
      </c>
      <c r="G19" s="16">
        <v>0.61360000000000003</v>
      </c>
      <c r="H19" s="16">
        <v>0.60065000000000002</v>
      </c>
      <c r="I19" s="16">
        <v>0.74877000000000005</v>
      </c>
      <c r="J19" s="16">
        <v>0.87260000000000004</v>
      </c>
      <c r="K19" s="16">
        <v>0.90747999999999995</v>
      </c>
      <c r="L19" s="16">
        <v>0.85926000000000002</v>
      </c>
      <c r="M19" s="16">
        <v>0.90262712420000002</v>
      </c>
      <c r="N19" s="16">
        <v>0.89433240000000003</v>
      </c>
      <c r="O19" s="16">
        <v>0.81874293943234899</v>
      </c>
      <c r="P19" s="16">
        <v>0.81335385597793297</v>
      </c>
      <c r="Q19" s="18"/>
    </row>
    <row r="20" spans="1:17" ht="15.75" x14ac:dyDescent="0.25">
      <c r="A20" s="15" t="s">
        <v>44</v>
      </c>
      <c r="B20" s="16">
        <v>3.23271</v>
      </c>
      <c r="C20" s="16">
        <v>2.82267</v>
      </c>
      <c r="D20" s="16">
        <v>3.16344</v>
      </c>
      <c r="E20" s="16">
        <v>3.7307399999999999</v>
      </c>
      <c r="F20" s="16">
        <v>3.8744200000000002</v>
      </c>
      <c r="G20" s="16">
        <v>5.0877299999999996</v>
      </c>
      <c r="H20" s="16">
        <v>5.2568599999999996</v>
      </c>
      <c r="I20" s="16">
        <v>5.65707</v>
      </c>
      <c r="J20" s="16">
        <v>5.3618600000000001</v>
      </c>
      <c r="K20" s="16">
        <v>5.4269299999999996</v>
      </c>
      <c r="L20" s="16">
        <v>6.8343699999999998</v>
      </c>
      <c r="M20" s="16">
        <v>8.0990742000000004</v>
      </c>
      <c r="N20" s="16">
        <v>9.3148263</v>
      </c>
      <c r="O20" s="16">
        <v>8.8241458999999995</v>
      </c>
      <c r="P20" s="16">
        <v>7.4748067743619098</v>
      </c>
      <c r="Q20" s="18"/>
    </row>
    <row r="21" spans="1:17" ht="15.75" x14ac:dyDescent="0.25">
      <c r="A21" s="19" t="s">
        <v>37</v>
      </c>
      <c r="B21" s="20">
        <f t="shared" ref="B21:P21" si="2">B15+B16+B19+B20</f>
        <v>67.090389999999999</v>
      </c>
      <c r="C21" s="20">
        <f t="shared" si="2"/>
        <v>75.893219999999999</v>
      </c>
      <c r="D21" s="20">
        <f t="shared" si="2"/>
        <v>85.691309999999987</v>
      </c>
      <c r="E21" s="20">
        <f t="shared" si="2"/>
        <v>94.54674</v>
      </c>
      <c r="F21" s="20">
        <f t="shared" si="2"/>
        <v>103.20004</v>
      </c>
      <c r="G21" s="20">
        <f t="shared" si="2"/>
        <v>114.42562</v>
      </c>
      <c r="H21" s="20">
        <f t="shared" si="2"/>
        <v>125.2963</v>
      </c>
      <c r="I21" s="20">
        <f t="shared" si="2"/>
        <v>137.93362000000002</v>
      </c>
      <c r="J21" s="20">
        <f t="shared" si="2"/>
        <v>147.41656</v>
      </c>
      <c r="K21" s="20">
        <f t="shared" si="2"/>
        <v>160.45475999999999</v>
      </c>
      <c r="L21" s="20">
        <f t="shared" si="2"/>
        <v>173.89624869970001</v>
      </c>
      <c r="M21" s="20">
        <f t="shared" si="2"/>
        <v>199.90553521699997</v>
      </c>
      <c r="N21" s="20">
        <f t="shared" si="2"/>
        <v>235.59637779999997</v>
      </c>
      <c r="O21" s="20">
        <f t="shared" si="2"/>
        <v>259.06189051854494</v>
      </c>
      <c r="P21" s="20">
        <f t="shared" si="2"/>
        <v>274.04737914311715</v>
      </c>
    </row>
    <row r="22" spans="1:17" x14ac:dyDescent="0.25">
      <c r="A22" s="2" t="s">
        <v>45</v>
      </c>
      <c r="B22" s="2"/>
      <c r="C22" s="2"/>
      <c r="D22" s="2"/>
      <c r="E22" s="2"/>
      <c r="F22" s="2"/>
      <c r="G22" s="2"/>
      <c r="H22" s="2"/>
      <c r="I22" s="2"/>
    </row>
    <row r="23" spans="1:17" x14ac:dyDescent="0.25">
      <c r="A23" s="21" t="s">
        <v>46</v>
      </c>
      <c r="B23" s="21"/>
      <c r="C23" s="21"/>
      <c r="D23" s="21"/>
      <c r="E23" s="21"/>
      <c r="F23" s="21"/>
      <c r="G23" s="2"/>
      <c r="H23" s="2"/>
      <c r="I23" s="2"/>
    </row>
    <row r="24" spans="1:17" x14ac:dyDescent="0.25">
      <c r="A24" s="21" t="s">
        <v>51</v>
      </c>
      <c r="B24" s="21"/>
      <c r="C24" s="21"/>
      <c r="D24" s="21"/>
      <c r="E24" s="21"/>
      <c r="F24" s="21"/>
      <c r="G24" s="2"/>
      <c r="H24" s="2"/>
      <c r="I24" s="2"/>
    </row>
    <row r="25" spans="1:17" ht="32.25" customHeight="1" x14ac:dyDescent="0.25">
      <c r="A25" s="22" t="s">
        <v>50</v>
      </c>
      <c r="B25" s="22"/>
      <c r="C25" s="22"/>
      <c r="D25" s="22"/>
      <c r="E25" s="22"/>
      <c r="F25" s="22"/>
      <c r="G25" s="22"/>
      <c r="H25" s="22"/>
      <c r="I25" s="22"/>
    </row>
    <row r="26" spans="1:17" x14ac:dyDescent="0.25">
      <c r="A26" s="21" t="s">
        <v>47</v>
      </c>
      <c r="B26" s="21"/>
      <c r="C26" s="21"/>
      <c r="D26" s="21"/>
      <c r="E26" s="21"/>
      <c r="F26" s="21"/>
      <c r="G26" s="2"/>
      <c r="H26" s="2"/>
      <c r="I26" s="2"/>
      <c r="L26" s="23"/>
    </row>
    <row r="27" spans="1:17" ht="16.5" x14ac:dyDescent="0.25">
      <c r="A27" s="2" t="s">
        <v>49</v>
      </c>
      <c r="B27" s="2"/>
      <c r="C27" s="2"/>
      <c r="D27" s="2"/>
      <c r="E27" s="2"/>
      <c r="F27" s="2"/>
      <c r="G27" s="2"/>
      <c r="H27" s="2"/>
      <c r="I27" s="2"/>
      <c r="L27" s="24"/>
    </row>
  </sheetData>
  <mergeCells count="6">
    <mergeCell ref="A26:F26"/>
    <mergeCell ref="A1:L1"/>
    <mergeCell ref="A23:F23"/>
    <mergeCell ref="A24:F24"/>
    <mergeCell ref="A2:P2"/>
    <mergeCell ref="A25:I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Rajesh Kumar Sharma</dc:creator>
  <cp:lastModifiedBy>pavit.9@outlook.com</cp:lastModifiedBy>
  <dcterms:created xsi:type="dcterms:W3CDTF">2025-11-19T09:28:35Z</dcterms:created>
  <dcterms:modified xsi:type="dcterms:W3CDTF">2026-01-20T11:35:00Z</dcterms:modified>
</cp:coreProperties>
</file>