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lengjose/Desktop/"/>
    </mc:Choice>
  </mc:AlternateContent>
  <xr:revisionPtr revIDLastSave="0" documentId="8_{4C3FC110-5773-FE4B-842B-A90738A1D9C7}" xr6:coauthVersionLast="47" xr6:coauthVersionMax="47" xr10:uidLastSave="{00000000-0000-0000-0000-000000000000}"/>
  <bookViews>
    <workbookView xWindow="780" yWindow="1000" windowWidth="27640" windowHeight="15660" xr2:uid="{2308B383-9B5F-8D49-A985-2026868A7EF6}"/>
  </bookViews>
  <sheets>
    <sheet name="2.5" sheetId="1" r:id="rId1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'2.5'!$A$1:$I$33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D5" i="1"/>
  <c r="E5" i="1"/>
  <c r="F5" i="1"/>
  <c r="G5" i="1"/>
  <c r="H5" i="1"/>
  <c r="I5" i="1"/>
  <c r="B8" i="1"/>
  <c r="C8" i="1"/>
  <c r="D8" i="1"/>
  <c r="E8" i="1"/>
  <c r="F8" i="1"/>
  <c r="G8" i="1"/>
  <c r="H8" i="1"/>
  <c r="I8" i="1"/>
  <c r="B11" i="1"/>
  <c r="C11" i="1"/>
  <c r="D11" i="1"/>
  <c r="E11" i="1"/>
  <c r="F11" i="1"/>
  <c r="G11" i="1"/>
  <c r="H11" i="1"/>
  <c r="I11" i="1"/>
  <c r="I13" i="1" s="1"/>
  <c r="B13" i="1"/>
  <c r="C13" i="1"/>
  <c r="D13" i="1"/>
  <c r="E13" i="1"/>
  <c r="F13" i="1"/>
  <c r="G13" i="1"/>
  <c r="H13" i="1"/>
  <c r="B16" i="1"/>
  <c r="C16" i="1"/>
  <c r="D16" i="1"/>
  <c r="E16" i="1"/>
  <c r="F16" i="1"/>
  <c r="G16" i="1"/>
  <c r="H16" i="1"/>
  <c r="I16" i="1"/>
</calcChain>
</file>

<file path=xl/sharedStrings.xml><?xml version="1.0" encoding="utf-8"?>
<sst xmlns="http://schemas.openxmlformats.org/spreadsheetml/2006/main" count="64" uniqueCount="46">
  <si>
    <r>
      <rPr>
        <vertAlign val="superscript"/>
        <sz val="10"/>
        <color rgb="FF000000"/>
        <rFont val="Times New Roman"/>
        <family val="1"/>
      </rPr>
      <t>@</t>
    </r>
    <r>
      <rPr>
        <sz val="10"/>
        <color indexed="8"/>
        <rFont val="Times New Roman"/>
        <family val="1"/>
      </rPr>
      <t xml:space="preserve"> : The external debt figures at current exchange rates are taken from Controller of Aid, Account and Audit Division, Ministry of Finance. </t>
    </r>
  </si>
  <si>
    <t>* : External debt figures represent borrowings by Central Government from external sources and are based upon historical rates of exchange</t>
  </si>
  <si>
    <r>
      <rPr>
        <vertAlign val="superscript"/>
        <sz val="10"/>
        <color rgb="FF000000"/>
        <rFont val="Times New Roman"/>
        <family val="1"/>
      </rPr>
      <t xml:space="preserve"># </t>
    </r>
    <r>
      <rPr>
        <sz val="10"/>
        <color indexed="8"/>
        <rFont val="Times New Roman"/>
        <family val="1"/>
      </rPr>
      <t>: This includes marketable dated securties held by the RBI</t>
    </r>
  </si>
  <si>
    <t xml:space="preserve">   </t>
  </si>
  <si>
    <t xml:space="preserve">Notes: </t>
  </si>
  <si>
    <t>Source:  Union Budget documents and  CAA&amp;A/ CGA-Finance Accounts</t>
  </si>
  <si>
    <t xml:space="preserve"> 3. Total outstanding liabilities (1+2)</t>
  </si>
  <si>
    <t xml:space="preserve"> 2. External debt (outstanding)*</t>
  </si>
  <si>
    <t xml:space="preserve"> b) Other Internal liabilities</t>
  </si>
  <si>
    <t xml:space="preserve">   ii) Others</t>
  </si>
  <si>
    <t xml:space="preserve">   i) Market borrowings</t>
  </si>
  <si>
    <t xml:space="preserve"> a) Internal debt</t>
  </si>
  <si>
    <r>
      <t xml:space="preserve"> 1. Internal liabilities</t>
    </r>
    <r>
      <rPr>
        <vertAlign val="superscript"/>
        <sz val="11"/>
        <color rgb="FF000000"/>
        <rFont val="Times New Roman"/>
        <family val="1"/>
      </rPr>
      <t>#</t>
    </r>
  </si>
  <si>
    <t>(As per cent of GDP)</t>
  </si>
  <si>
    <t xml:space="preserve"> (f) Total assets </t>
  </si>
  <si>
    <t>n.a.</t>
  </si>
  <si>
    <t xml:space="preserve"> (e) Contingent liabilities of Central Government</t>
  </si>
  <si>
    <t xml:space="preserve"> (d) Outstanding liabilities (Non-RBI)</t>
  </si>
  <si>
    <t xml:space="preserve"> (c) Internal liabilities (Non-RBI)</t>
  </si>
  <si>
    <t xml:space="preserve"> (b) Total outstanding liabilities (adjusted)</t>
  </si>
  <si>
    <r>
      <t xml:space="preserve"> (a)  External debt</t>
    </r>
    <r>
      <rPr>
        <vertAlign val="superscript"/>
        <sz val="11"/>
        <color rgb="FF000000"/>
        <rFont val="Times New Roman"/>
        <family val="1"/>
      </rPr>
      <t>@</t>
    </r>
  </si>
  <si>
    <t xml:space="preserve"> Memorandum items</t>
  </si>
  <si>
    <t xml:space="preserve"> 5. Net liabilities (3-4)</t>
  </si>
  <si>
    <t xml:space="preserve"> 4. Amount due from Pakistan on account of share of pre-partition debt</t>
  </si>
  <si>
    <t xml:space="preserve"> 2. External debt(outstanding)*</t>
  </si>
  <si>
    <t xml:space="preserve"> (b) Other Internal liabilities</t>
  </si>
  <si>
    <t xml:space="preserve"> (a) Internal debt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</si>
  <si>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</si>
  <si>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</si>
  <si>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</si>
  <si>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</si>
  <si>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</si>
  <si>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</si>
  <si>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</si>
  <si>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</si>
  <si>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</si>
  <si>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2024-25 (RE)</t>
  </si>
  <si>
    <t>2023-24</t>
  </si>
  <si>
    <t>2022-23</t>
  </si>
  <si>
    <t>2021-22</t>
  </si>
  <si>
    <t>2020-21</t>
  </si>
  <si>
    <t>2019-20</t>
  </si>
  <si>
    <t>2018-19</t>
  </si>
  <si>
    <t>2017-18</t>
  </si>
  <si>
    <t xml:space="preserve"> (₹ crore)</t>
  </si>
  <si>
    <t xml:space="preserve"> Table 2.5. Outstanding Liabilities of the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</si>
</sst>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_)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</font>
    <font>
      <vertAlign val="superscript"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164" fontId="0" fillId="0" borderId="0" xfId="0" applyNumberFormat="1"/>
    <xf numFmtId="165" fontId="2" fillId="0" borderId="1" xfId="1" applyNumberFormat="1" applyFont="1" applyBorder="1" applyAlignment="1">
      <alignment horizontal="left" vertical="center" wrapText="1"/>
    </xf>
    <xf numFmtId="165" fontId="2" fillId="0" borderId="2" xfId="1" applyNumberFormat="1" applyFont="1" applyBorder="1" applyAlignment="1">
      <alignment horizontal="left" vertical="center" wrapText="1"/>
    </xf>
    <xf numFmtId="165" fontId="2" fillId="0" borderId="3" xfId="1" quotePrefix="1" applyNumberFormat="1" applyFont="1" applyBorder="1" applyAlignment="1">
      <alignment horizontal="left" vertical="center" wrapText="1"/>
    </xf>
    <xf numFmtId="165" fontId="2" fillId="0" borderId="4" xfId="1" applyNumberFormat="1" applyFont="1" applyBorder="1" applyAlignment="1">
      <alignment horizontal="left" vertical="center" wrapText="1"/>
    </xf>
    <xf numFmtId="165" fontId="2" fillId="0" borderId="0" xfId="1" applyNumberFormat="1" applyFont="1" applyAlignment="1">
      <alignment horizontal="left" vertical="center" wrapText="1"/>
    </xf>
    <xf numFmtId="165" fontId="2" fillId="0" borderId="5" xfId="1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5" xfId="1" applyNumberFormat="1" applyFont="1" applyBorder="1" applyAlignment="1">
      <alignment horizontal="left" vertical="center" wrapText="1"/>
    </xf>
    <xf numFmtId="165" fontId="5" fillId="0" borderId="6" xfId="1" applyNumberFormat="1" applyFont="1" applyBorder="1" applyAlignment="1">
      <alignment horizontal="left" vertical="center" wrapText="1"/>
    </xf>
    <xf numFmtId="165" fontId="5" fillId="0" borderId="7" xfId="1" applyNumberFormat="1" applyFont="1" applyBorder="1" applyAlignment="1">
      <alignment horizontal="left" vertical="center" wrapText="1"/>
    </xf>
    <xf numFmtId="165" fontId="5" fillId="0" borderId="8" xfId="1" applyNumberFormat="1" applyFont="1" applyBorder="1" applyAlignment="1">
      <alignment horizontal="left" vertical="center" wrapText="1"/>
    </xf>
    <xf numFmtId="164" fontId="6" fillId="0" borderId="9" xfId="0" applyNumberFormat="1" applyFont="1" applyBorder="1"/>
    <xf numFmtId="165" fontId="7" fillId="0" borderId="9" xfId="1" applyNumberFormat="1" applyFont="1" applyBorder="1"/>
    <xf numFmtId="1" fontId="0" fillId="0" borderId="0" xfId="0" applyNumberFormat="1"/>
    <xf numFmtId="165" fontId="9" fillId="0" borderId="9" xfId="1" applyNumberFormat="1" applyFont="1" applyBorder="1" applyAlignment="1">
      <alignment horizontal="center"/>
    </xf>
    <xf numFmtId="1" fontId="6" fillId="0" borderId="9" xfId="0" applyNumberFormat="1" applyFont="1" applyBorder="1" applyAlignment="1">
      <alignment vertical="center"/>
    </xf>
    <xf numFmtId="1" fontId="7" fillId="0" borderId="9" xfId="1" applyNumberFormat="1" applyFont="1" applyBorder="1" applyAlignment="1">
      <alignment horizontal="right" vertical="center"/>
    </xf>
    <xf numFmtId="165" fontId="10" fillId="0" borderId="9" xfId="1" applyNumberFormat="1" applyFont="1" applyBorder="1"/>
    <xf numFmtId="1" fontId="6" fillId="0" borderId="9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1" fontId="6" fillId="2" borderId="9" xfId="0" applyNumberFormat="1" applyFont="1" applyFill="1" applyBorder="1" applyAlignment="1">
      <alignment vertical="center"/>
    </xf>
    <xf numFmtId="1" fontId="10" fillId="2" borderId="9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65" fontId="7" fillId="0" borderId="9" xfId="1" applyNumberFormat="1" applyFont="1" applyBorder="1" applyAlignment="1">
      <alignment wrapText="1"/>
    </xf>
    <xf numFmtId="1" fontId="10" fillId="0" borderId="9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horizontal="center"/>
    </xf>
    <xf numFmtId="0" fontId="6" fillId="0" borderId="9" xfId="1" quotePrefix="1" applyFont="1" applyBorder="1" applyAlignment="1">
      <alignment horizontal="center"/>
    </xf>
    <xf numFmtId="0" fontId="0" fillId="0" borderId="0" xfId="0" applyAlignment="1">
      <alignment vertical="center"/>
    </xf>
    <xf numFmtId="165" fontId="9" fillId="0" borderId="9" xfId="1" applyNumberFormat="1" applyFont="1" applyBorder="1" applyAlignment="1">
      <alignment horizontal="center" vertical="center"/>
    </xf>
    <xf numFmtId="165" fontId="9" fillId="0" borderId="9" xfId="1" applyNumberFormat="1" applyFont="1" applyBorder="1" applyAlignment="1">
      <alignment horizontal="center" vertical="center" wrapText="1"/>
    </xf>
    <xf numFmtId="165" fontId="9" fillId="0" borderId="9" xfId="1" applyNumberFormat="1" applyFont="1" applyBorder="1" applyAlignment="1">
      <alignment vertical="center"/>
    </xf>
    <xf numFmtId="165" fontId="7" fillId="0" borderId="9" xfId="1" applyNumberFormat="1" applyFont="1" applyBorder="1" applyAlignment="1">
      <alignment horizontal="right"/>
    </xf>
  </cellXfs>
  <cellStyles count="2">
    <cellStyle name="Normal" xfId="0" builtinId="0"/>
    <cellStyle name="Normal 3" xfId="1" xr:uid="{58273EFF-B7F7-C84C-B3ED-3D8249EC4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9C2E0-9A13-C945-B0D6-B87E224AC11A}">
  <sheetPr>
    <pageSetUpPr fitToPage="1"/>
  </sheetPr>
  <dimension ref="A1:K35"/>
  <sheetViews>
    <sheetView tabSelected="1" zoomScaleNormal="100" workbookViewId="0">
      <selection activeCell="K23" sqref="K23"/>
    </sheetView>
  </sheetViews>
  <sheetFormatPr baseColWidth="10" defaultColWidth="8.83203125" defaultRowHeight="15" x14ac:dyDescent="0.2"/>
  <cols>
    <col min="1" max="1" width="58.5" bestFit="1" customWidth="1"/>
    <col min="2" max="9" width="13.1640625" customWidth="1"/>
  </cols>
  <sheetData>
    <row r="1" spans="1:10" x14ac:dyDescent="0.2">
      <c r="A1" s="17" t="s">
        <v>45</v>
      </c>
      <c r="B1" s="17"/>
      <c r="C1" s="17"/>
      <c r="D1" s="17"/>
      <c r="E1" s="17"/>
      <c r="F1" s="17"/>
      <c r="G1" s="17"/>
      <c r="H1" s="17"/>
      <c r="I1" s="17"/>
    </row>
    <row r="2" spans="1:10" x14ac:dyDescent="0.2">
      <c r="A2" s="34" t="s">
        <v>44</v>
      </c>
      <c r="B2" s="34"/>
      <c r="C2" s="34"/>
      <c r="D2" s="34"/>
      <c r="E2" s="34"/>
      <c r="F2" s="34"/>
      <c r="G2" s="34"/>
      <c r="H2" s="34"/>
      <c r="I2" s="34"/>
    </row>
    <row r="3" spans="1:10" s="30" customFormat="1" ht="27" customHeight="1" x14ac:dyDescent="0.2">
      <c r="A3" s="33"/>
      <c r="B3" s="32" t="s">
        <v>43</v>
      </c>
      <c r="C3" s="31" t="s">
        <v>42</v>
      </c>
      <c r="D3" s="31" t="s">
        <v>41</v>
      </c>
      <c r="E3" s="31" t="s">
        <v>40</v>
      </c>
      <c r="F3" s="31" t="s">
        <v>39</v>
      </c>
      <c r="G3" s="31" t="s">
        <v>38</v>
      </c>
      <c r="H3" s="31" t="s">
        <v>37</v>
      </c>
      <c r="I3" s="31" t="s">
        <v>36</v>
      </c>
    </row>
    <row r="4" spans="1:10" x14ac:dyDescent="0.2">
      <c r="A4" s="29" t="s">
        <v>35</v>
      </c>
      <c r="B4" s="29" t="s">
        <v>34</v>
      </c>
      <c r="C4" s="29" t="s">
        <v>33</v>
      </c>
      <c r="D4" s="29" t="s">
        <v>32</v>
      </c>
      <c r="E4" s="29" t="s">
        <v>31</v>
      </c>
      <c r="F4" s="28" t="s">
        <v>30</v>
      </c>
      <c r="G4" s="28" t="s">
        <v>29</v>
      </c>
      <c r="H4" s="28" t="s">
        <v>28</v>
      </c>
      <c r="I4" s="28" t="s">
        <v>27</v>
      </c>
    </row>
    <row r="5" spans="1:10" ht="16" x14ac:dyDescent="0.2">
      <c r="A5" s="15" t="s">
        <v>12</v>
      </c>
      <c r="B5" s="19">
        <f>B6+B9</f>
        <v>7985087.04</v>
      </c>
      <c r="C5" s="19">
        <f>C6+C9</f>
        <v>8813554.1799999997</v>
      </c>
      <c r="D5" s="19">
        <f>D6+D9</f>
        <v>9899223.4000000004</v>
      </c>
      <c r="E5" s="19">
        <f>E6+E9</f>
        <v>11670814.949999999</v>
      </c>
      <c r="F5" s="19">
        <f>F6+F9</f>
        <v>13106560.200000001</v>
      </c>
      <c r="G5" s="19">
        <f>G6+G9</f>
        <v>14730530.23</v>
      </c>
      <c r="H5" s="19">
        <f>H6+H9</f>
        <v>16411830.310000001</v>
      </c>
      <c r="I5" s="19">
        <f>I6+I9</f>
        <v>17555988.600000001</v>
      </c>
    </row>
    <row r="6" spans="1:10" x14ac:dyDescent="0.2">
      <c r="A6" s="15" t="s">
        <v>26</v>
      </c>
      <c r="B6" s="18">
        <v>6401275</v>
      </c>
      <c r="C6" s="18">
        <v>7074941.3099999996</v>
      </c>
      <c r="D6" s="18">
        <v>8020490.1399999997</v>
      </c>
      <c r="E6" s="24">
        <v>9909542.5700000003</v>
      </c>
      <c r="F6" s="23">
        <v>11462342.800000001</v>
      </c>
      <c r="G6" s="23">
        <v>13073731.700000001</v>
      </c>
      <c r="H6" s="23">
        <v>14698176.630000001</v>
      </c>
      <c r="I6" s="23">
        <v>15932257.73</v>
      </c>
    </row>
    <row r="7" spans="1:10" x14ac:dyDescent="0.2">
      <c r="A7" s="15" t="s">
        <v>10</v>
      </c>
      <c r="B7" s="27">
        <v>5068408</v>
      </c>
      <c r="C7" s="27">
        <v>5500141.0999999996</v>
      </c>
      <c r="D7" s="18">
        <v>5986127.21</v>
      </c>
      <c r="E7" s="23">
        <v>7135144.4400000004</v>
      </c>
      <c r="F7" s="23">
        <v>8026724.96</v>
      </c>
      <c r="G7" s="23">
        <v>9141232.6400000006</v>
      </c>
      <c r="H7" s="23">
        <v>10248882.74</v>
      </c>
      <c r="I7" s="23">
        <v>11199792.91</v>
      </c>
    </row>
    <row r="8" spans="1:10" x14ac:dyDescent="0.2">
      <c r="A8" s="15" t="s">
        <v>9</v>
      </c>
      <c r="B8" s="18">
        <f>B6-B7</f>
        <v>1332867</v>
      </c>
      <c r="C8" s="18">
        <f>C6-C7</f>
        <v>1574800.21</v>
      </c>
      <c r="D8" s="18">
        <f>D6-D7</f>
        <v>2034362.9299999997</v>
      </c>
      <c r="E8" s="18">
        <f>E6-E7</f>
        <v>2774398.13</v>
      </c>
      <c r="F8" s="18">
        <f>F6-F7</f>
        <v>3435617.8400000008</v>
      </c>
      <c r="G8" s="18">
        <f>G6-G7</f>
        <v>3932499.0600000005</v>
      </c>
      <c r="H8" s="18">
        <f>H6-H7</f>
        <v>4449293.8900000006</v>
      </c>
      <c r="I8" s="18">
        <f>I6-I7</f>
        <v>4732464.82</v>
      </c>
    </row>
    <row r="9" spans="1:10" x14ac:dyDescent="0.2">
      <c r="A9" s="15" t="s">
        <v>25</v>
      </c>
      <c r="B9" s="27">
        <v>1583812.04</v>
      </c>
      <c r="C9" s="27">
        <v>1738612.87</v>
      </c>
      <c r="D9" s="18">
        <v>1878733.26</v>
      </c>
      <c r="E9" s="23">
        <v>1761272.38</v>
      </c>
      <c r="F9" s="23">
        <v>1644217.4</v>
      </c>
      <c r="G9" s="23">
        <v>1656798.53</v>
      </c>
      <c r="H9" s="23">
        <v>1713653.68</v>
      </c>
      <c r="I9" s="23">
        <v>1623730.87</v>
      </c>
    </row>
    <row r="10" spans="1:10" x14ac:dyDescent="0.2">
      <c r="A10" s="15" t="s">
        <v>24</v>
      </c>
      <c r="B10" s="18">
        <v>250090</v>
      </c>
      <c r="C10" s="18">
        <v>269960.84999999998</v>
      </c>
      <c r="D10" s="18">
        <v>299250.24</v>
      </c>
      <c r="E10" s="23">
        <v>388472.45</v>
      </c>
      <c r="F10" s="23">
        <v>439354.78</v>
      </c>
      <c r="G10" s="23">
        <v>493157.35</v>
      </c>
      <c r="H10" s="23">
        <v>566269.43000000005</v>
      </c>
      <c r="I10" s="23">
        <v>618295.76</v>
      </c>
    </row>
    <row r="11" spans="1:10" x14ac:dyDescent="0.2">
      <c r="A11" s="15" t="s">
        <v>6</v>
      </c>
      <c r="B11" s="18">
        <f>B5+B10</f>
        <v>8235177.04</v>
      </c>
      <c r="C11" s="18">
        <f>C5+C10</f>
        <v>9083515.0299999993</v>
      </c>
      <c r="D11" s="18">
        <f>D5+D10</f>
        <v>10198473.640000001</v>
      </c>
      <c r="E11" s="23">
        <f>E5+E10</f>
        <v>12059287.399999999</v>
      </c>
      <c r="F11" s="23">
        <f>F5+F10</f>
        <v>13545914.98</v>
      </c>
      <c r="G11" s="23">
        <f>G5+G10</f>
        <v>15223687.58</v>
      </c>
      <c r="H11" s="23">
        <f>H5+H10</f>
        <v>16978099.740000002</v>
      </c>
      <c r="I11" s="23">
        <f>I5+I10</f>
        <v>18174284.360000003</v>
      </c>
    </row>
    <row r="12" spans="1:10" ht="16" x14ac:dyDescent="0.2">
      <c r="A12" s="26" t="s">
        <v>23</v>
      </c>
      <c r="B12" s="18">
        <v>300</v>
      </c>
      <c r="C12" s="18">
        <v>300</v>
      </c>
      <c r="D12" s="18">
        <v>300</v>
      </c>
      <c r="E12" s="23">
        <v>300</v>
      </c>
      <c r="F12" s="23">
        <v>300</v>
      </c>
      <c r="G12" s="23">
        <v>300</v>
      </c>
      <c r="H12" s="25">
        <v>300</v>
      </c>
      <c r="I12" s="25">
        <v>300</v>
      </c>
    </row>
    <row r="13" spans="1:10" x14ac:dyDescent="0.2">
      <c r="A13" s="15" t="s">
        <v>22</v>
      </c>
      <c r="B13" s="18">
        <f>B11-B12</f>
        <v>8234877.04</v>
      </c>
      <c r="C13" s="18">
        <f>C11-C12</f>
        <v>9083215.0299999993</v>
      </c>
      <c r="D13" s="18">
        <f>D11-D12</f>
        <v>10198173.640000001</v>
      </c>
      <c r="E13" s="24">
        <f>E11-E12</f>
        <v>12058987.399999999</v>
      </c>
      <c r="F13" s="23">
        <f>F11-F12</f>
        <v>13545614.98</v>
      </c>
      <c r="G13" s="23">
        <f>G11-G12</f>
        <v>15223387.58</v>
      </c>
      <c r="H13" s="23">
        <f>H11-H12</f>
        <v>16977799.740000002</v>
      </c>
      <c r="I13" s="23">
        <f>I11-I12</f>
        <v>18173984.360000003</v>
      </c>
    </row>
    <row r="14" spans="1:10" x14ac:dyDescent="0.2">
      <c r="A14" s="15" t="s">
        <v>21</v>
      </c>
      <c r="B14" s="18"/>
      <c r="C14" s="18"/>
      <c r="D14" s="18"/>
      <c r="E14" s="18"/>
      <c r="F14" s="18"/>
      <c r="G14" s="18"/>
      <c r="H14" s="22"/>
      <c r="I14" s="22"/>
    </row>
    <row r="15" spans="1:10" ht="16" x14ac:dyDescent="0.2">
      <c r="A15" s="15" t="s">
        <v>20</v>
      </c>
      <c r="B15" s="18">
        <v>445282</v>
      </c>
      <c r="C15" s="18">
        <v>474439</v>
      </c>
      <c r="D15" s="18">
        <v>544394</v>
      </c>
      <c r="E15" s="18">
        <v>614829</v>
      </c>
      <c r="F15" s="18">
        <v>658333.88</v>
      </c>
      <c r="G15" s="18">
        <v>748455.87</v>
      </c>
      <c r="H15" s="22">
        <v>796078</v>
      </c>
      <c r="I15" s="22">
        <v>874300</v>
      </c>
    </row>
    <row r="16" spans="1:10" x14ac:dyDescent="0.2">
      <c r="A16" s="15" t="s">
        <v>19</v>
      </c>
      <c r="B16" s="18">
        <f>B11-B10+B15</f>
        <v>8430369.0399999991</v>
      </c>
      <c r="C16" s="18">
        <f>C11-C10+C15</f>
        <v>9287993.1799999997</v>
      </c>
      <c r="D16" s="18">
        <f>D11-D10+D15</f>
        <v>10443617.4</v>
      </c>
      <c r="E16" s="18">
        <f>E11-E10+E15</f>
        <v>12285643.949999999</v>
      </c>
      <c r="F16" s="18">
        <f>F11-F10+F15</f>
        <v>13764894.080000002</v>
      </c>
      <c r="G16" s="18">
        <f>G11-G10+G15</f>
        <v>15478986.1</v>
      </c>
      <c r="H16" s="18">
        <f>H11-H10+H15</f>
        <v>17207908.310000002</v>
      </c>
      <c r="I16" s="18">
        <f>I11-I10+I15</f>
        <v>18430288.600000001</v>
      </c>
      <c r="J16" s="16"/>
    </row>
    <row r="17" spans="1:11" x14ac:dyDescent="0.2">
      <c r="A17" s="15" t="s">
        <v>18</v>
      </c>
      <c r="B17" s="18">
        <v>7305947.4399999995</v>
      </c>
      <c r="C17" s="18">
        <v>8021957.71</v>
      </c>
      <c r="D17" s="18">
        <v>8910701.8000000007</v>
      </c>
      <c r="E17" s="18">
        <v>10442900.310000001</v>
      </c>
      <c r="F17" s="21" t="s">
        <v>15</v>
      </c>
      <c r="G17" s="21" t="s">
        <v>15</v>
      </c>
      <c r="H17" s="21" t="s">
        <v>15</v>
      </c>
      <c r="I17" s="21" t="s">
        <v>15</v>
      </c>
    </row>
    <row r="18" spans="1:11" x14ac:dyDescent="0.2">
      <c r="A18" s="15" t="s">
        <v>17</v>
      </c>
      <c r="B18" s="18">
        <v>7751236.4399999995</v>
      </c>
      <c r="C18" s="18">
        <v>8496774.7100000009</v>
      </c>
      <c r="D18" s="18">
        <v>9455483.8000000007</v>
      </c>
      <c r="E18" s="18">
        <v>11057347.310000001</v>
      </c>
      <c r="F18" s="21" t="s">
        <v>15</v>
      </c>
      <c r="G18" s="21" t="s">
        <v>15</v>
      </c>
      <c r="H18" s="21" t="s">
        <v>15</v>
      </c>
      <c r="I18" s="21" t="s">
        <v>15</v>
      </c>
    </row>
    <row r="19" spans="1:11" x14ac:dyDescent="0.2">
      <c r="A19" s="20" t="s">
        <v>16</v>
      </c>
      <c r="B19" s="18">
        <v>380173</v>
      </c>
      <c r="C19" s="21" t="s">
        <v>15</v>
      </c>
      <c r="D19" s="21" t="s">
        <v>15</v>
      </c>
      <c r="E19" s="21" t="s">
        <v>15</v>
      </c>
      <c r="F19" s="21" t="s">
        <v>15</v>
      </c>
      <c r="G19" s="21" t="s">
        <v>15</v>
      </c>
      <c r="H19" s="21" t="s">
        <v>15</v>
      </c>
      <c r="I19" s="21" t="s">
        <v>15</v>
      </c>
    </row>
    <row r="20" spans="1:11" x14ac:dyDescent="0.2">
      <c r="A20" s="20" t="s">
        <v>14</v>
      </c>
      <c r="B20" s="19">
        <v>3563364.41</v>
      </c>
      <c r="C20" s="19">
        <v>4073803.65</v>
      </c>
      <c r="D20" s="19">
        <v>4625937.8899999997</v>
      </c>
      <c r="E20" s="19">
        <v>3722422.08</v>
      </c>
      <c r="F20" s="19">
        <v>4239859.88</v>
      </c>
      <c r="G20" s="19">
        <v>4875467.3</v>
      </c>
      <c r="H20" s="18">
        <v>5696731.0499999998</v>
      </c>
      <c r="I20" s="18">
        <v>6508464.6299999999</v>
      </c>
    </row>
    <row r="21" spans="1:11" x14ac:dyDescent="0.2">
      <c r="A21" s="17" t="s">
        <v>13</v>
      </c>
      <c r="B21" s="17"/>
      <c r="C21" s="17"/>
      <c r="D21" s="17"/>
      <c r="E21" s="17"/>
      <c r="F21" s="17"/>
      <c r="G21" s="17"/>
      <c r="H21" s="17"/>
      <c r="I21" s="17"/>
      <c r="J21" s="16"/>
    </row>
    <row r="22" spans="1:11" ht="16" x14ac:dyDescent="0.2">
      <c r="A22" s="15" t="s">
        <v>12</v>
      </c>
      <c r="B22" s="14">
        <v>46.723623448476943</v>
      </c>
      <c r="C22" s="14">
        <v>46.633379870348065</v>
      </c>
      <c r="D22" s="14">
        <v>49.241065866257578</v>
      </c>
      <c r="E22" s="14">
        <v>58.782907819122059</v>
      </c>
      <c r="F22" s="14">
        <v>55.542393464635659</v>
      </c>
      <c r="G22" s="14">
        <v>54.779736414454291</v>
      </c>
      <c r="H22" s="14">
        <v>54.482801455474686</v>
      </c>
      <c r="I22" s="14">
        <v>53.090333915010966</v>
      </c>
      <c r="J22" s="1"/>
      <c r="K22" s="1"/>
    </row>
    <row r="23" spans="1:11" x14ac:dyDescent="0.2">
      <c r="A23" s="15" t="s">
        <v>11</v>
      </c>
      <c r="B23" s="14">
        <v>37.456168128400165</v>
      </c>
      <c r="C23" s="14">
        <v>37.434208598652759</v>
      </c>
      <c r="D23" s="14">
        <v>39.895804681345957</v>
      </c>
      <c r="E23" s="14">
        <v>49.911829629513228</v>
      </c>
      <c r="F23" s="14">
        <v>48.574602650063255</v>
      </c>
      <c r="G23" s="14">
        <v>48.618451969959771</v>
      </c>
      <c r="H23" s="14">
        <v>48.793938516525401</v>
      </c>
      <c r="I23" s="14">
        <v>48.180077019742114</v>
      </c>
      <c r="J23" s="1"/>
      <c r="K23" s="1"/>
    </row>
    <row r="24" spans="1:11" x14ac:dyDescent="0.2">
      <c r="A24" s="15" t="s">
        <v>10</v>
      </c>
      <c r="B24" s="14">
        <v>29.657082720446855</v>
      </c>
      <c r="C24" s="14">
        <v>29.101786182792157</v>
      </c>
      <c r="D24" s="14">
        <v>29.776404907824052</v>
      </c>
      <c r="E24" s="14">
        <v>35.93789634138971</v>
      </c>
      <c r="F24" s="14">
        <v>34.015295329794611</v>
      </c>
      <c r="G24" s="14">
        <v>33.994317020753037</v>
      </c>
      <c r="H24" s="14">
        <v>34.02349603405456</v>
      </c>
      <c r="I24" s="14">
        <v>33.868827265635858</v>
      </c>
      <c r="J24" s="1"/>
      <c r="K24" s="1"/>
    </row>
    <row r="25" spans="1:11" x14ac:dyDescent="0.2">
      <c r="A25" s="15" t="s">
        <v>9</v>
      </c>
      <c r="B25" s="14">
        <v>7.7990854079533136</v>
      </c>
      <c r="C25" s="14">
        <v>8.3324224158606022</v>
      </c>
      <c r="D25" s="14">
        <v>10.119399773521904</v>
      </c>
      <c r="E25" s="14">
        <v>13.973933288123519</v>
      </c>
      <c r="F25" s="14">
        <v>14.559307320268648</v>
      </c>
      <c r="G25" s="14">
        <v>14.624134949206734</v>
      </c>
      <c r="H25" s="14">
        <v>14.770442482470846</v>
      </c>
      <c r="I25" s="14">
        <v>14.311249754106255</v>
      </c>
      <c r="J25" s="1"/>
      <c r="K25" s="1"/>
    </row>
    <row r="26" spans="1:11" x14ac:dyDescent="0.2">
      <c r="A26" s="15" t="s">
        <v>8</v>
      </c>
      <c r="B26" s="14">
        <v>9.267455320076774</v>
      </c>
      <c r="C26" s="14">
        <v>9.199171271695306</v>
      </c>
      <c r="D26" s="14">
        <v>9.3452611849116192</v>
      </c>
      <c r="E26" s="14">
        <v>8.8710781896088342</v>
      </c>
      <c r="F26" s="14">
        <v>6.9677908145724023</v>
      </c>
      <c r="G26" s="14">
        <v>6.1612844444945241</v>
      </c>
      <c r="H26" s="14">
        <v>5.6888629389492849</v>
      </c>
      <c r="I26" s="14">
        <v>4.9102568952688452</v>
      </c>
      <c r="J26" s="1"/>
      <c r="K26" s="1"/>
    </row>
    <row r="27" spans="1:11" x14ac:dyDescent="0.2">
      <c r="A27" s="15" t="s">
        <v>7</v>
      </c>
      <c r="B27" s="14">
        <v>1.4633667647822657</v>
      </c>
      <c r="C27" s="14">
        <v>1.428389343397904</v>
      </c>
      <c r="D27" s="14">
        <v>1.4885410888225219</v>
      </c>
      <c r="E27" s="14">
        <v>1.9566363031588041</v>
      </c>
      <c r="F27" s="14">
        <v>1.861877997655589</v>
      </c>
      <c r="G27" s="14">
        <v>1.83394821653007</v>
      </c>
      <c r="H27" s="14">
        <v>1.8798600973954882</v>
      </c>
      <c r="I27" s="14">
        <v>1.8697624556805348</v>
      </c>
      <c r="J27" s="1"/>
      <c r="K27" s="1"/>
    </row>
    <row r="28" spans="1:11" x14ac:dyDescent="0.2">
      <c r="A28" s="15" t="s">
        <v>6</v>
      </c>
      <c r="B28" s="14">
        <v>48.186990213259207</v>
      </c>
      <c r="C28" s="14">
        <v>48.061769213745961</v>
      </c>
      <c r="D28" s="14">
        <v>50.729606955080101</v>
      </c>
      <c r="E28" s="14">
        <v>60.739544122280854</v>
      </c>
      <c r="F28" s="14">
        <v>57.404271462291248</v>
      </c>
      <c r="G28" s="14">
        <v>56.613684630984366</v>
      </c>
      <c r="H28" s="14">
        <v>56.362661552870186</v>
      </c>
      <c r="I28" s="14">
        <v>54.960096370691502</v>
      </c>
      <c r="J28" s="1"/>
      <c r="K28" s="1"/>
    </row>
    <row r="29" spans="1:11" ht="14.5" customHeight="1" x14ac:dyDescent="0.2">
      <c r="A29" s="13" t="s">
        <v>5</v>
      </c>
      <c r="B29" s="12"/>
      <c r="C29" s="12"/>
      <c r="D29" s="12"/>
      <c r="E29" s="12"/>
      <c r="F29" s="12"/>
      <c r="G29" s="12"/>
      <c r="H29" s="12"/>
      <c r="I29" s="11"/>
    </row>
    <row r="30" spans="1:11" x14ac:dyDescent="0.2">
      <c r="A30" s="10" t="s">
        <v>4</v>
      </c>
      <c r="B30" s="9" t="s">
        <v>3</v>
      </c>
      <c r="C30" s="9"/>
      <c r="D30" s="9"/>
      <c r="E30" s="9"/>
      <c r="F30" s="9"/>
      <c r="G30" s="9"/>
      <c r="H30" s="9"/>
      <c r="I30" s="8"/>
    </row>
    <row r="31" spans="1:11" x14ac:dyDescent="0.2">
      <c r="A31" s="7" t="s">
        <v>2</v>
      </c>
      <c r="B31" s="6"/>
      <c r="C31" s="6"/>
      <c r="D31" s="6"/>
      <c r="E31" s="6"/>
      <c r="F31" s="6"/>
      <c r="G31" s="6"/>
      <c r="H31" s="6"/>
      <c r="I31" s="5"/>
    </row>
    <row r="32" spans="1:11" x14ac:dyDescent="0.2">
      <c r="A32" s="7" t="s">
        <v>1</v>
      </c>
      <c r="B32" s="6"/>
      <c r="C32" s="6"/>
      <c r="D32" s="6"/>
      <c r="E32" s="6"/>
      <c r="F32" s="6"/>
      <c r="G32" s="6"/>
      <c r="H32" s="6"/>
      <c r="I32" s="5"/>
    </row>
    <row r="33" spans="1:9" ht="18.75" customHeight="1" x14ac:dyDescent="0.2">
      <c r="A33" s="4" t="s">
        <v>0</v>
      </c>
      <c r="B33" s="3"/>
      <c r="C33" s="3"/>
      <c r="D33" s="3"/>
      <c r="E33" s="3"/>
      <c r="F33" s="3"/>
      <c r="G33" s="3"/>
      <c r="H33" s="3"/>
      <c r="I33" s="2"/>
    </row>
    <row r="35" spans="1:9" x14ac:dyDescent="0.2">
      <c r="B35" s="1"/>
    </row>
  </sheetData>
  <mergeCells count="7">
    <mergeCell ref="A33:I33"/>
    <mergeCell ref="A1:I1"/>
    <mergeCell ref="A2:I2"/>
    <mergeCell ref="A21:I21"/>
    <mergeCell ref="A29:I29"/>
    <mergeCell ref="A31:I31"/>
    <mergeCell ref="A32:I32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2.5</vt:lpstr>
      <vt:lpstr>'2.5'!Print_Area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G Jose</dc:creator>
  <cp:lastModifiedBy>Allen G Jose</cp:lastModifiedBy>
  <dcterms:created xsi:type="dcterms:W3CDTF">2026-01-28T08:02:32Z</dcterms:created>
  <dcterms:modified xsi:type="dcterms:W3CDTF">2026-01-28T08:02:44Z</dcterms:modified>
</cp:coreProperties>
</file>