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Economic Division-Megha\External\Economic Survey 2024-25\Statistical appendix\Updated Statistical Appendix-3.1,3.2,3.3,3.4 and 3.6\"/>
    </mc:Choice>
  </mc:AlternateContent>
  <xr:revisionPtr revIDLastSave="0" documentId="8_{B968126C-E4CC-4805-B00D-CEBF51EA5B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Bubble">"Bubble"</definedName>
    <definedName name="Chart">"Chart"</definedName>
    <definedName name="Heatmap">"Heatmap"</definedName>
    <definedName name="Histogram">"Histogram"</definedName>
    <definedName name="Map">"Map"</definedName>
    <definedName name="PieChart">"PieChart"</definedName>
    <definedName name="Scatter">"Scatter"</definedName>
    <definedName name="Series">"Series"</definedName>
    <definedName name="Table">"Table"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2" i="1" l="1"/>
  <c r="O13" i="1" s="1"/>
  <c r="O14" i="1" s="1"/>
  <c r="N22" i="1"/>
  <c r="N13" i="1" s="1"/>
  <c r="N14" i="1" s="1"/>
  <c r="M22" i="1" l="1"/>
  <c r="M13" i="1" l="1"/>
  <c r="M14" i="1" s="1"/>
  <c r="L22" i="1"/>
  <c r="L13" i="1" s="1"/>
  <c r="L14" i="1" s="1"/>
  <c r="K22" i="1"/>
  <c r="K13" i="1" s="1"/>
  <c r="K14" i="1" s="1"/>
  <c r="J22" i="1"/>
  <c r="J13" i="1" s="1"/>
  <c r="J14" i="1" s="1"/>
  <c r="I22" i="1"/>
  <c r="I13" i="1" s="1"/>
  <c r="I14" i="1" s="1"/>
  <c r="H22" i="1"/>
  <c r="H13" i="1" s="1"/>
  <c r="H14" i="1" s="1"/>
  <c r="G22" i="1"/>
  <c r="G13" i="1" s="1"/>
  <c r="G14" i="1" s="1"/>
  <c r="F22" i="1"/>
  <c r="F13" i="1" s="1"/>
  <c r="F14" i="1" s="1"/>
  <c r="E22" i="1"/>
  <c r="E13" i="1" s="1"/>
  <c r="E14" i="1" s="1"/>
  <c r="D22" i="1"/>
  <c r="D13" i="1" s="1"/>
  <c r="D14" i="1" s="1"/>
  <c r="C22" i="1"/>
  <c r="C13" i="1" s="1"/>
  <c r="C14" i="1" s="1"/>
  <c r="B22" i="1"/>
  <c r="B13" i="1" s="1"/>
  <c r="B14" i="1" s="1"/>
</calcChain>
</file>

<file path=xl/sharedStrings.xml><?xml version="1.0" encoding="utf-8"?>
<sst xmlns="http://schemas.openxmlformats.org/spreadsheetml/2006/main" count="53" uniqueCount="52">
  <si>
    <t>Items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</si>
  <si>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</si>
  <si>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</si>
  <si>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</si>
  <si>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</si>
  <si>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</si>
  <si>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</si>
  <si>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</si>
  <si>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</si>
  <si>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</si>
  <si>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</si>
  <si>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 xml:space="preserve">2021-22 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</si>
  <si>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</si>
  <si>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</si>
  <si>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</si>
  <si>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</si>
  <si>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</si>
  <si>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</si>
  <si>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</si>
  <si>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</si>
  <si>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</si>
  <si>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</si>
  <si>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</si>
  <si>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</si>
  <si>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Sources</t>
  </si>
  <si>
    <t>1. Aggregate deposits</t>
  </si>
  <si>
    <t xml:space="preserve">    Demand</t>
  </si>
  <si>
    <t xml:space="preserve">    Time</t>
  </si>
  <si>
    <t>2. Borrowings from RBI</t>
  </si>
  <si>
    <t>3. Other borrowings @</t>
  </si>
  <si>
    <t>4. Other demand and time liabilities</t>
  </si>
  <si>
    <t>5. Residual (Net)</t>
  </si>
  <si>
    <t>Total</t>
  </si>
  <si>
    <t>Uses</t>
  </si>
  <si>
    <t>1. Bank credit</t>
  </si>
  <si>
    <t>2. Investments</t>
  </si>
  <si>
    <t xml:space="preserve">   Government Securities</t>
  </si>
  <si>
    <t xml:space="preserve">    Other Approved Securities</t>
  </si>
  <si>
    <t>3. Cash in hand</t>
  </si>
  <si>
    <t>4. Balances with RBI</t>
  </si>
  <si>
    <t xml:space="preserve"> @  Borrowing other than from RBI, NABARD, EXIM bank</t>
  </si>
  <si>
    <t>Source : Form 'A' Return submitted by banks under Section 42(2) of RBI Act, 1934</t>
  </si>
  <si>
    <t>Note : 1. Data relate to amount outstanding as on last reporting Friday of March.</t>
  </si>
  <si>
    <t>Table 3.1.  Scheduled  Commercial  Banks :  Outstanding at the end of Financial Year</t>
  </si>
  <si>
    <t>(13)</t>
  </si>
  <si>
    <t xml:space="preserve">2022-23 </t>
  </si>
  <si>
    <t>(14)</t>
  </si>
  <si>
    <t>(₹ lakh crore)</t>
  </si>
  <si>
    <t>2023-24</t>
  </si>
  <si>
    <t xml:space="preserve">      2. Data for December 27, 2024 are provisional.</t>
  </si>
  <si>
    <t>3. Data since July, 2023 include the impact of the merger of a non-bank with a bank.</t>
  </si>
  <si>
    <t>2024-25 
(as on Dec 27,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</si>
</sst>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-0.00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u/>
      <sz val="12"/>
      <name val="Times New Roman"/>
      <family val="1"/>
    </font>
    <font>
      <sz val="12"/>
      <name val="Times New Roman"/>
      <family val="1"/>
    </font>
    <font>
      <sz val="8"/>
      <name val="Calibri"/>
      <family val="2"/>
      <scheme val="minor"/>
    </font>
    <font>
      <b/>
      <sz val="9"/>
      <color rgb="FF000000"/>
      <name val="Arial"/>
      <family val="2"/>
    </font>
    <font>
      <sz val="13"/>
      <color rgb="FF2222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/>
    <xf numFmtId="0" fontId="3" fillId="0" borderId="2" xfId="0" quotePrefix="1" applyFont="1" applyBorder="1" applyAlignment="1">
      <alignment horizontal="center"/>
    </xf>
    <xf numFmtId="0" fontId="4" fillId="0" borderId="2" xfId="0" quotePrefix="1" applyFont="1" applyBorder="1" applyAlignment="1">
      <alignment horizontal="center"/>
    </xf>
    <xf numFmtId="16" fontId="2" fillId="2" borderId="2" xfId="0" quotePrefix="1" applyNumberFormat="1" applyFont="1" applyFill="1" applyBorder="1" applyAlignment="1">
      <alignment horizontal="center"/>
    </xf>
    <xf numFmtId="0" fontId="5" fillId="0" borderId="2" xfId="0" applyFont="1" applyBorder="1"/>
    <xf numFmtId="0" fontId="4" fillId="2" borderId="2" xfId="0" applyFont="1" applyFill="1" applyBorder="1"/>
    <xf numFmtId="0" fontId="6" fillId="0" borderId="2" xfId="0" applyFont="1" applyBorder="1"/>
    <xf numFmtId="2" fontId="4" fillId="0" borderId="2" xfId="0" applyNumberFormat="1" applyFont="1" applyBorder="1"/>
    <xf numFmtId="2" fontId="0" fillId="2" borderId="2" xfId="0" applyNumberFormat="1" applyFill="1" applyBorder="1"/>
    <xf numFmtId="0" fontId="4" fillId="2" borderId="2" xfId="0" applyFont="1" applyFill="1" applyBorder="1" applyAlignment="1">
      <alignment vertical="center" wrapText="1"/>
    </xf>
    <xf numFmtId="0" fontId="6" fillId="2" borderId="2" xfId="0" applyFont="1" applyFill="1" applyBorder="1"/>
    <xf numFmtId="2" fontId="4" fillId="2" borderId="2" xfId="0" applyNumberFormat="1" applyFont="1" applyFill="1" applyBorder="1"/>
    <xf numFmtId="0" fontId="0" fillId="2" borderId="0" xfId="0" applyFill="1"/>
    <xf numFmtId="0" fontId="4" fillId="0" borderId="3" xfId="0" applyFont="1" applyBorder="1"/>
    <xf numFmtId="16" fontId="2" fillId="2" borderId="3" xfId="0" applyNumberFormat="1" applyFont="1" applyFill="1" applyBorder="1"/>
    <xf numFmtId="0" fontId="4" fillId="0" borderId="2" xfId="0" applyFont="1" applyBorder="1" applyAlignment="1">
      <alignment horizontal="center"/>
    </xf>
    <xf numFmtId="0" fontId="0" fillId="0" borderId="2" xfId="0" applyBorder="1"/>
    <xf numFmtId="164" fontId="8" fillId="0" borderId="0" xfId="0" applyNumberFormat="1" applyFont="1" applyAlignment="1">
      <alignment horizontal="right" vertical="center"/>
    </xf>
    <xf numFmtId="0" fontId="9" fillId="0" borderId="0" xfId="0" applyFont="1"/>
    <xf numFmtId="0" fontId="4" fillId="0" borderId="2" xfId="0" applyFont="1" applyBorder="1" applyAlignment="1">
      <alignment horizontal="center" wrapText="1"/>
    </xf>
    <xf numFmtId="49" fontId="2" fillId="2" borderId="2" xfId="0" quotePrefix="1" applyNumberFormat="1" applyFont="1" applyFill="1" applyBorder="1" applyAlignment="1">
      <alignment horizontal="center"/>
    </xf>
    <xf numFmtId="0" fontId="2" fillId="2" borderId="0" xfId="0" applyFont="1" applyFill="1"/>
    <xf numFmtId="2" fontId="0" fillId="0" borderId="0" xfId="0" applyNumberFormat="1"/>
    <xf numFmtId="0" fontId="1" fillId="2" borderId="0" xfId="0" applyFont="1" applyFill="1" applyAlignment="1">
      <alignment horizontal="center"/>
    </xf>
    <xf numFmtId="0" fontId="2" fillId="0" borderId="0" xfId="0" quotePrefix="1" applyFont="1" applyAlignment="1">
      <alignment horizontal="right"/>
    </xf>
    <xf numFmtId="0" fontId="2" fillId="2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8"/>
  <sheetViews>
    <sheetView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S12" sqref="S12"/>
    </sheetView>
  </sheetViews>
  <sheetFormatPr defaultColWidth="8.85546875" defaultRowHeight="15" x14ac:dyDescent="0.25"/>
  <cols>
    <col min="1" max="1" width="32.140625" customWidth="1"/>
    <col min="2" max="5" width="9.42578125" bestFit="1" customWidth="1"/>
    <col min="6" max="11" width="10.42578125" bestFit="1" customWidth="1"/>
    <col min="12" max="12" width="16.5703125" bestFit="1" customWidth="1"/>
    <col min="13" max="13" width="15.42578125" customWidth="1"/>
    <col min="14" max="14" width="13.42578125" customWidth="1"/>
    <col min="15" max="15" width="11.5703125" customWidth="1"/>
    <col min="17" max="17" width="12" bestFit="1" customWidth="1"/>
  </cols>
  <sheetData>
    <row r="1" spans="1:17" s="1" customFormat="1" ht="15.75" x14ac:dyDescent="0.25">
      <c r="A1" s="28" t="s">
        <v>43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7" ht="15.75" thickBot="1" x14ac:dyDescent="0.3">
      <c r="A2" s="29" t="s">
        <v>47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7" s="3" customFormat="1" ht="63.95" customHeight="1" x14ac:dyDescent="0.25">
      <c r="A3" s="2" t="s">
        <v>0</v>
      </c>
      <c r="B3" s="20" t="s">
        <v>1</v>
      </c>
      <c r="C3" s="20" t="s">
        <v>2</v>
      </c>
      <c r="D3" s="20" t="s">
        <v>3</v>
      </c>
      <c r="E3" s="20" t="s">
        <v>4</v>
      </c>
      <c r="F3" s="20" t="s">
        <v>5</v>
      </c>
      <c r="G3" s="20" t="s">
        <v>6</v>
      </c>
      <c r="H3" s="20" t="s">
        <v>7</v>
      </c>
      <c r="I3" s="20" t="s">
        <v>8</v>
      </c>
      <c r="J3" s="20" t="s">
        <v>9</v>
      </c>
      <c r="K3" s="20" t="s">
        <v>10</v>
      </c>
      <c r="L3" s="20" t="s">
        <v>11</v>
      </c>
      <c r="M3" s="24" t="s">
        <v>45</v>
      </c>
      <c r="N3" s="24" t="s">
        <v>48</v>
      </c>
      <c r="O3" s="24" t="s">
        <v>51</v>
      </c>
    </row>
    <row r="4" spans="1:17" ht="15.75" x14ac:dyDescent="0.25">
      <c r="A4" s="4"/>
      <c r="B4" s="18"/>
      <c r="C4" s="18"/>
      <c r="D4" s="18"/>
      <c r="E4" s="18"/>
      <c r="F4" s="18"/>
      <c r="G4" s="18"/>
      <c r="H4" s="18"/>
      <c r="I4" s="18"/>
      <c r="J4" s="18"/>
      <c r="K4" s="18"/>
      <c r="L4" s="19"/>
      <c r="M4" s="21"/>
      <c r="N4" s="21"/>
      <c r="O4" s="21"/>
    </row>
    <row r="5" spans="1:17" ht="15.75" x14ac:dyDescent="0.25">
      <c r="A5" s="6" t="s">
        <v>12</v>
      </c>
      <c r="B5" s="7" t="s">
        <v>13</v>
      </c>
      <c r="C5" s="7" t="s">
        <v>14</v>
      </c>
      <c r="D5" s="7" t="s">
        <v>15</v>
      </c>
      <c r="E5" s="7" t="s">
        <v>16</v>
      </c>
      <c r="F5" s="7" t="s">
        <v>17</v>
      </c>
      <c r="G5" s="7" t="s">
        <v>18</v>
      </c>
      <c r="H5" s="7" t="s">
        <v>19</v>
      </c>
      <c r="I5" s="7" t="s">
        <v>20</v>
      </c>
      <c r="J5" s="7" t="s">
        <v>21</v>
      </c>
      <c r="K5" s="7" t="s">
        <v>22</v>
      </c>
      <c r="L5" s="8" t="s">
        <v>23</v>
      </c>
      <c r="M5" s="8" t="s">
        <v>44</v>
      </c>
      <c r="N5" s="25" t="s">
        <v>46</v>
      </c>
      <c r="O5" s="21"/>
    </row>
    <row r="6" spans="1:17" ht="15.75" x14ac:dyDescent="0.25">
      <c r="A6" s="9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  <c r="L6" s="10"/>
      <c r="M6" s="21"/>
      <c r="N6" s="21"/>
      <c r="O6" s="21"/>
    </row>
    <row r="7" spans="1:17" ht="15.75" x14ac:dyDescent="0.25">
      <c r="A7" s="11" t="s">
        <v>25</v>
      </c>
      <c r="B7" s="12">
        <v>59.090820000000001</v>
      </c>
      <c r="C7" s="12">
        <v>67.504540000000006</v>
      </c>
      <c r="D7" s="12">
        <v>77.055599999999998</v>
      </c>
      <c r="E7" s="12">
        <v>85.332849999999993</v>
      </c>
      <c r="F7" s="12">
        <v>93.272900000000007</v>
      </c>
      <c r="G7" s="12">
        <v>107.57656</v>
      </c>
      <c r="H7" s="12">
        <v>114.26049</v>
      </c>
      <c r="I7" s="12">
        <v>125.73772</v>
      </c>
      <c r="J7" s="12">
        <v>135.67491999999999</v>
      </c>
      <c r="K7" s="12">
        <v>151.13512</v>
      </c>
      <c r="L7" s="12">
        <v>164.65313037679999</v>
      </c>
      <c r="M7" s="12">
        <v>180.43913688390001</v>
      </c>
      <c r="N7" s="12">
        <v>204.75226409999999</v>
      </c>
      <c r="O7" s="12">
        <v>220.631317937457</v>
      </c>
    </row>
    <row r="8" spans="1:17" ht="15.75" x14ac:dyDescent="0.25">
      <c r="A8" s="14" t="s">
        <v>26</v>
      </c>
      <c r="B8" s="12">
        <v>6.2533000000000003</v>
      </c>
      <c r="C8" s="12">
        <v>6.6229899999999997</v>
      </c>
      <c r="D8" s="12">
        <v>7.1392100000000003</v>
      </c>
      <c r="E8" s="12">
        <v>7.9402900000000001</v>
      </c>
      <c r="F8" s="12">
        <v>8.8899600000000003</v>
      </c>
      <c r="G8" s="12">
        <v>12.81439</v>
      </c>
      <c r="H8" s="12">
        <v>13.702819999999999</v>
      </c>
      <c r="I8" s="12">
        <v>15.112869999999999</v>
      </c>
      <c r="J8" s="12">
        <v>16.170030000000001</v>
      </c>
      <c r="K8" s="12">
        <v>18.611930000000001</v>
      </c>
      <c r="L8" s="12">
        <v>20.727465225500001</v>
      </c>
      <c r="M8" s="12">
        <v>21.804305580699999</v>
      </c>
      <c r="N8" s="12">
        <v>24.4385315</v>
      </c>
      <c r="O8" s="12">
        <v>25.700987808444999</v>
      </c>
    </row>
    <row r="9" spans="1:17" ht="15.75" x14ac:dyDescent="0.25">
      <c r="A9" s="14" t="s">
        <v>27</v>
      </c>
      <c r="B9" s="12">
        <v>52.837519999999998</v>
      </c>
      <c r="C9" s="12">
        <v>60.881549999999997</v>
      </c>
      <c r="D9" s="12">
        <v>69.916390000000007</v>
      </c>
      <c r="E9" s="12">
        <v>77.392560000000003</v>
      </c>
      <c r="F9" s="12">
        <v>84.382940000000005</v>
      </c>
      <c r="G9" s="12">
        <v>94.762169999999998</v>
      </c>
      <c r="H9" s="12">
        <v>100.55767</v>
      </c>
      <c r="I9" s="12">
        <v>110.62484000000001</v>
      </c>
      <c r="J9" s="12">
        <v>119.50489</v>
      </c>
      <c r="K9" s="12">
        <v>132.5232</v>
      </c>
      <c r="L9" s="12">
        <v>143.9256651513</v>
      </c>
      <c r="M9" s="12">
        <v>158.6348313032</v>
      </c>
      <c r="N9" s="12">
        <v>180.31373300000001</v>
      </c>
      <c r="O9" s="12">
        <v>194.93033012900301</v>
      </c>
    </row>
    <row r="10" spans="1:17" ht="15.75" x14ac:dyDescent="0.25">
      <c r="A10" s="11" t="s">
        <v>28</v>
      </c>
      <c r="B10" s="12">
        <v>8.7550000000000003E-2</v>
      </c>
      <c r="C10" s="12">
        <v>0.21587999999999999</v>
      </c>
      <c r="D10" s="12">
        <v>0.41613</v>
      </c>
      <c r="E10" s="12">
        <v>1.58202</v>
      </c>
      <c r="F10" s="12">
        <v>2.3246699999999998</v>
      </c>
      <c r="G10" s="12">
        <v>0.21809999999999999</v>
      </c>
      <c r="H10" s="12">
        <v>2.7397800000000001</v>
      </c>
      <c r="I10" s="12">
        <v>1.80688</v>
      </c>
      <c r="J10" s="12">
        <v>2.85623</v>
      </c>
      <c r="K10" s="12">
        <v>0.90275000000000005</v>
      </c>
      <c r="L10" s="12">
        <v>0.94298999999999999</v>
      </c>
      <c r="M10" s="12">
        <v>1.650847</v>
      </c>
      <c r="N10" s="12">
        <v>2.22716</v>
      </c>
      <c r="O10" s="12">
        <v>2.4469699999999999</v>
      </c>
      <c r="Q10" s="27"/>
    </row>
    <row r="11" spans="1:17" ht="15.75" x14ac:dyDescent="0.25">
      <c r="A11" s="15" t="s">
        <v>29</v>
      </c>
      <c r="B11" s="16">
        <v>2.064535781</v>
      </c>
      <c r="C11" s="16">
        <v>2.2166325988</v>
      </c>
      <c r="D11" s="16">
        <v>2.2103712004</v>
      </c>
      <c r="E11" s="16">
        <v>2.2587033591000001</v>
      </c>
      <c r="F11" s="16">
        <v>2.9897637229999998</v>
      </c>
      <c r="G11" s="16">
        <v>3.1632002987000001</v>
      </c>
      <c r="H11" s="16">
        <v>3.6570840787000001</v>
      </c>
      <c r="I11" s="16">
        <v>3.7825360021000001</v>
      </c>
      <c r="J11" s="16">
        <v>3.0943867810999999</v>
      </c>
      <c r="K11" s="16">
        <v>2.4402497824</v>
      </c>
      <c r="L11" s="12">
        <v>2.7459414999999998</v>
      </c>
      <c r="M11" s="12">
        <v>4.4532908548999997</v>
      </c>
      <c r="N11" s="12">
        <v>7.7794230831999993</v>
      </c>
      <c r="O11" s="12">
        <v>9.5510032957238913</v>
      </c>
      <c r="Q11" s="27"/>
    </row>
    <row r="12" spans="1:17" ht="15.75" x14ac:dyDescent="0.25">
      <c r="A12" s="11" t="s">
        <v>30</v>
      </c>
      <c r="B12" s="12">
        <v>3.7338900000000002</v>
      </c>
      <c r="C12" s="12">
        <v>4.1163400000000001</v>
      </c>
      <c r="D12" s="12">
        <v>4.3833000000000002</v>
      </c>
      <c r="E12" s="12">
        <v>4.5720000000000001</v>
      </c>
      <c r="F12" s="12">
        <v>5.0404</v>
      </c>
      <c r="G12" s="12">
        <v>4.6371399999999996</v>
      </c>
      <c r="H12" s="12">
        <v>5.5886800000000001</v>
      </c>
      <c r="I12" s="12">
        <v>5.4364600000000003</v>
      </c>
      <c r="J12" s="12">
        <v>6.0367600000000001</v>
      </c>
      <c r="K12" s="12">
        <v>6.5660699999999999</v>
      </c>
      <c r="L12" s="12">
        <v>6.4084816109</v>
      </c>
      <c r="M12" s="12">
        <v>7.8965105165000002</v>
      </c>
      <c r="N12" s="12">
        <v>9.3742803000000006</v>
      </c>
      <c r="O12" s="12">
        <v>9.9683733461243413</v>
      </c>
      <c r="Q12" s="27"/>
    </row>
    <row r="13" spans="1:17" ht="15.75" x14ac:dyDescent="0.25">
      <c r="A13" s="15" t="s">
        <v>31</v>
      </c>
      <c r="B13" s="16">
        <f>B22-B7-B10-B11-B12</f>
        <v>2.1135942189999981</v>
      </c>
      <c r="C13" s="16">
        <f t="shared" ref="C13:J13" si="0">C22-C7-C10-C11-C12</f>
        <v>1.8398274011999929</v>
      </c>
      <c r="D13" s="16">
        <f t="shared" si="0"/>
        <v>1.6259087995999879</v>
      </c>
      <c r="E13" s="16">
        <f t="shared" si="0"/>
        <v>0.80116664090000622</v>
      </c>
      <c r="F13" s="16">
        <f t="shared" si="0"/>
        <v>-0.42769372300000441</v>
      </c>
      <c r="G13" s="16">
        <f t="shared" si="0"/>
        <v>-1.169380298700005</v>
      </c>
      <c r="H13" s="16">
        <f t="shared" si="0"/>
        <v>-0.94973407870000237</v>
      </c>
      <c r="I13" s="16">
        <f t="shared" si="0"/>
        <v>1.1700239979000226</v>
      </c>
      <c r="J13" s="16">
        <f t="shared" si="0"/>
        <v>-0.24573678109998198</v>
      </c>
      <c r="K13" s="16">
        <f>K22-K7-K10-K11-K12</f>
        <v>-0.58942978240000699</v>
      </c>
      <c r="L13" s="12">
        <f>L22-L7-L10-L11-L12</f>
        <v>-0.85429478799998293</v>
      </c>
      <c r="M13" s="12">
        <f>M22-M7-M10-M11-M12</f>
        <v>5.4657499616999603</v>
      </c>
      <c r="N13" s="12">
        <f>N22-N7-N10-N11-N12</f>
        <v>11.46325031679998</v>
      </c>
      <c r="O13" s="12">
        <f>O22-O7-O10-O11-O12</f>
        <v>11.066762760146688</v>
      </c>
      <c r="Q13" s="27"/>
    </row>
    <row r="14" spans="1:17" ht="15.75" x14ac:dyDescent="0.25">
      <c r="A14" s="11" t="s">
        <v>32</v>
      </c>
      <c r="B14" s="12">
        <f t="shared" ref="B14:J14" si="1">B7+B10+B11+B12+B13</f>
        <v>67.090389999999999</v>
      </c>
      <c r="C14" s="12">
        <f t="shared" si="1"/>
        <v>75.893219999999999</v>
      </c>
      <c r="D14" s="12">
        <f t="shared" si="1"/>
        <v>85.691309999999987</v>
      </c>
      <c r="E14" s="12">
        <f t="shared" si="1"/>
        <v>94.54674</v>
      </c>
      <c r="F14" s="12">
        <f t="shared" si="1"/>
        <v>103.20004</v>
      </c>
      <c r="G14" s="12">
        <f t="shared" si="1"/>
        <v>114.42562000000001</v>
      </c>
      <c r="H14" s="12">
        <f t="shared" si="1"/>
        <v>125.29629999999999</v>
      </c>
      <c r="I14" s="12">
        <f t="shared" si="1"/>
        <v>137.93362000000002</v>
      </c>
      <c r="J14" s="12">
        <f t="shared" si="1"/>
        <v>147.41656</v>
      </c>
      <c r="K14" s="12">
        <f>K7+K10+K11+K12+K13</f>
        <v>160.45475999999999</v>
      </c>
      <c r="L14" s="12">
        <f>L7+L10+L11+L12+L13</f>
        <v>173.89624869970001</v>
      </c>
      <c r="M14" s="12">
        <f>M7+M10+M11+M12+M13</f>
        <v>199.90553521699997</v>
      </c>
      <c r="N14" s="12">
        <f>N7+N10+N11+N12+N13</f>
        <v>235.59637779999997</v>
      </c>
      <c r="O14" s="12">
        <f>O7+O10+O11+O12+O13</f>
        <v>253.66442733945189</v>
      </c>
      <c r="Q14" s="27"/>
    </row>
    <row r="15" spans="1:17" ht="15.75" x14ac:dyDescent="0.25">
      <c r="A15" s="9" t="s">
        <v>33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3"/>
      <c r="M15" s="21"/>
      <c r="N15" s="12"/>
      <c r="O15" s="12"/>
      <c r="Q15" s="27"/>
    </row>
    <row r="16" spans="1:17" ht="15.75" x14ac:dyDescent="0.25">
      <c r="A16" s="11" t="s">
        <v>34</v>
      </c>
      <c r="B16" s="12">
        <v>46.118519999999997</v>
      </c>
      <c r="C16" s="12">
        <v>52.604590000000002</v>
      </c>
      <c r="D16" s="12">
        <v>59.940959999999997</v>
      </c>
      <c r="E16" s="12">
        <v>65.364199999999997</v>
      </c>
      <c r="F16" s="12">
        <v>72.49615</v>
      </c>
      <c r="G16" s="12">
        <v>78.414659999999998</v>
      </c>
      <c r="H16" s="12">
        <v>86.254249999999999</v>
      </c>
      <c r="I16" s="12">
        <v>97.717219999999998</v>
      </c>
      <c r="J16" s="12">
        <v>103.70860999999999</v>
      </c>
      <c r="K16" s="12">
        <v>109.49509</v>
      </c>
      <c r="L16" s="12">
        <v>118.9131426997</v>
      </c>
      <c r="M16" s="12">
        <v>136.75235326219999</v>
      </c>
      <c r="N16" s="12">
        <v>164.3216391</v>
      </c>
      <c r="O16" s="12">
        <v>177.42873023287197</v>
      </c>
      <c r="Q16" s="27"/>
    </row>
    <row r="17" spans="1:17" ht="15.75" x14ac:dyDescent="0.25">
      <c r="A17" s="11" t="s">
        <v>35</v>
      </c>
      <c r="B17" s="12">
        <v>17.377870000000001</v>
      </c>
      <c r="C17" s="12">
        <v>20.061050000000002</v>
      </c>
      <c r="D17" s="12">
        <v>22.128209999999999</v>
      </c>
      <c r="E17" s="12">
        <v>24.91825</v>
      </c>
      <c r="F17" s="12">
        <v>26.255089999999999</v>
      </c>
      <c r="G17" s="12">
        <v>30.309629999999999</v>
      </c>
      <c r="H17" s="12">
        <v>33.184539999999998</v>
      </c>
      <c r="I17" s="12">
        <v>33.810560000000002</v>
      </c>
      <c r="J17" s="12">
        <v>37.473489999999998</v>
      </c>
      <c r="K17" s="12">
        <v>44.625259999999997</v>
      </c>
      <c r="L17" s="12">
        <v>47.289476000000001</v>
      </c>
      <c r="M17" s="12">
        <v>54.151480630599998</v>
      </c>
      <c r="N17" s="12">
        <v>61.065579999999997</v>
      </c>
      <c r="O17" s="12">
        <v>65.948752109837599</v>
      </c>
    </row>
    <row r="18" spans="1:17" ht="15.75" x14ac:dyDescent="0.25">
      <c r="A18" s="14" t="s">
        <v>36</v>
      </c>
      <c r="B18" s="12">
        <v>17.350180000000002</v>
      </c>
      <c r="C18" s="12">
        <v>20.036529999999999</v>
      </c>
      <c r="D18" s="12">
        <v>22.111940000000001</v>
      </c>
      <c r="E18" s="12">
        <v>24.89751</v>
      </c>
      <c r="F18" s="12">
        <v>26.239329999999999</v>
      </c>
      <c r="G18" s="12">
        <v>30.29748</v>
      </c>
      <c r="H18" s="12">
        <v>33.174059999999997</v>
      </c>
      <c r="I18" s="12">
        <v>33.790010000000002</v>
      </c>
      <c r="J18" s="12">
        <v>37.386960000000002</v>
      </c>
      <c r="K18" s="12">
        <v>44.616320000000002</v>
      </c>
      <c r="L18" s="12">
        <v>47.281787292700002</v>
      </c>
      <c r="M18" s="12">
        <v>54.143216083599995</v>
      </c>
      <c r="N18" s="12">
        <v>61.056094900000005</v>
      </c>
      <c r="O18" s="12">
        <v>65.943773314956999</v>
      </c>
    </row>
    <row r="19" spans="1:17" ht="15.75" x14ac:dyDescent="0.25">
      <c r="A19" s="14" t="s">
        <v>37</v>
      </c>
      <c r="B19" s="12">
        <v>2.7699999999999999E-2</v>
      </c>
      <c r="C19" s="12">
        <v>2.452E-2</v>
      </c>
      <c r="D19" s="12">
        <v>1.627E-2</v>
      </c>
      <c r="E19" s="12">
        <v>2.0740000000000001E-2</v>
      </c>
      <c r="F19" s="12">
        <v>1.576E-2</v>
      </c>
      <c r="G19" s="12">
        <v>1.2149999999999999E-2</v>
      </c>
      <c r="H19" s="12">
        <v>1.048E-2</v>
      </c>
      <c r="I19" s="12">
        <v>2.0549999999999999E-2</v>
      </c>
      <c r="J19" s="12">
        <v>8.6529999999999996E-2</v>
      </c>
      <c r="K19" s="12">
        <v>8.94E-3</v>
      </c>
      <c r="L19" s="12">
        <v>7.6886999999999997E-3</v>
      </c>
      <c r="M19" s="12">
        <v>8.2645470000000006E-3</v>
      </c>
      <c r="N19" s="12">
        <v>9.4850000000000004E-3</v>
      </c>
      <c r="O19" s="12">
        <v>4.9787948799999999E-3</v>
      </c>
    </row>
    <row r="20" spans="1:17" ht="15.75" x14ac:dyDescent="0.25">
      <c r="A20" s="11" t="s">
        <v>38</v>
      </c>
      <c r="B20" s="12">
        <v>0.36129</v>
      </c>
      <c r="C20" s="12">
        <v>0.40490999999999999</v>
      </c>
      <c r="D20" s="12">
        <v>0.4587</v>
      </c>
      <c r="E20" s="12">
        <v>0.53354999999999997</v>
      </c>
      <c r="F20" s="12">
        <v>0.57438</v>
      </c>
      <c r="G20" s="12">
        <v>0.61360000000000003</v>
      </c>
      <c r="H20" s="12">
        <v>0.60065000000000002</v>
      </c>
      <c r="I20" s="12">
        <v>0.74877000000000005</v>
      </c>
      <c r="J20" s="12">
        <v>0.87260000000000004</v>
      </c>
      <c r="K20" s="12">
        <v>0.90747999999999995</v>
      </c>
      <c r="L20" s="12">
        <v>0.85926000000000002</v>
      </c>
      <c r="M20" s="12">
        <v>0.90262712420000002</v>
      </c>
      <c r="N20" s="12">
        <v>0.89433240000000003</v>
      </c>
      <c r="O20" s="12">
        <v>0.89266659674234705</v>
      </c>
      <c r="Q20" s="27"/>
    </row>
    <row r="21" spans="1:17" ht="15.75" x14ac:dyDescent="0.25">
      <c r="A21" s="11" t="s">
        <v>39</v>
      </c>
      <c r="B21" s="12">
        <v>3.23271</v>
      </c>
      <c r="C21" s="12">
        <v>2.82267</v>
      </c>
      <c r="D21" s="12">
        <v>3.16344</v>
      </c>
      <c r="E21" s="12">
        <v>3.7307399999999999</v>
      </c>
      <c r="F21" s="12">
        <v>3.8744200000000002</v>
      </c>
      <c r="G21" s="12">
        <v>5.0877299999999996</v>
      </c>
      <c r="H21" s="12">
        <v>5.2568599999999996</v>
      </c>
      <c r="I21" s="12">
        <v>5.65707</v>
      </c>
      <c r="J21" s="12">
        <v>5.3618600000000001</v>
      </c>
      <c r="K21" s="12">
        <v>5.4269299999999996</v>
      </c>
      <c r="L21" s="12">
        <v>6.8343699999999998</v>
      </c>
      <c r="M21" s="12">
        <v>8.0990742000000004</v>
      </c>
      <c r="N21" s="12">
        <v>9.3148263</v>
      </c>
      <c r="O21" s="12">
        <v>9.3942783999999993</v>
      </c>
      <c r="Q21" s="27"/>
    </row>
    <row r="22" spans="1:17" ht="15.75" x14ac:dyDescent="0.25">
      <c r="A22" s="11" t="s">
        <v>32</v>
      </c>
      <c r="B22" s="12">
        <f t="shared" ref="B22:J22" si="2">B16+B17+B20+B21</f>
        <v>67.090389999999999</v>
      </c>
      <c r="C22" s="12">
        <f t="shared" si="2"/>
        <v>75.893219999999999</v>
      </c>
      <c r="D22" s="12">
        <f t="shared" si="2"/>
        <v>85.691309999999987</v>
      </c>
      <c r="E22" s="12">
        <f t="shared" si="2"/>
        <v>94.54674</v>
      </c>
      <c r="F22" s="12">
        <f t="shared" si="2"/>
        <v>103.20004</v>
      </c>
      <c r="G22" s="12">
        <f t="shared" si="2"/>
        <v>114.42562</v>
      </c>
      <c r="H22" s="12">
        <f t="shared" si="2"/>
        <v>125.2963</v>
      </c>
      <c r="I22" s="12">
        <f t="shared" si="2"/>
        <v>137.93362000000002</v>
      </c>
      <c r="J22" s="12">
        <f t="shared" si="2"/>
        <v>147.41656</v>
      </c>
      <c r="K22" s="12">
        <f>K16+K17+K20+K21</f>
        <v>160.45475999999999</v>
      </c>
      <c r="L22" s="12">
        <f>L16+L17+L20+L21</f>
        <v>173.89624869970001</v>
      </c>
      <c r="M22" s="12">
        <f>M16+M17+M20+M21</f>
        <v>199.90553521699997</v>
      </c>
      <c r="N22" s="12">
        <f>N16+N17+N20+N21</f>
        <v>235.59637779999997</v>
      </c>
      <c r="O22" s="12">
        <f>O16+O17+O20+O21</f>
        <v>253.66442733945192</v>
      </c>
    </row>
    <row r="23" spans="1:17" x14ac:dyDescent="0.25">
      <c r="A23" s="26" t="s">
        <v>40</v>
      </c>
      <c r="B23" s="17"/>
      <c r="C23" s="17"/>
      <c r="D23" s="17"/>
      <c r="E23" s="17"/>
      <c r="F23" s="17"/>
    </row>
    <row r="24" spans="1:17" x14ac:dyDescent="0.25">
      <c r="A24" s="30" t="s">
        <v>41</v>
      </c>
      <c r="B24" s="30"/>
      <c r="C24" s="30"/>
      <c r="D24" s="30"/>
      <c r="E24" s="30"/>
      <c r="F24" s="30"/>
    </row>
    <row r="25" spans="1:17" x14ac:dyDescent="0.25">
      <c r="A25" s="30" t="s">
        <v>42</v>
      </c>
      <c r="B25" s="30"/>
      <c r="C25" s="30"/>
      <c r="D25" s="30"/>
      <c r="E25" s="30"/>
      <c r="F25" s="30"/>
    </row>
    <row r="26" spans="1:17" x14ac:dyDescent="0.25">
      <c r="A26" s="30" t="s">
        <v>49</v>
      </c>
      <c r="B26" s="30"/>
      <c r="C26" s="30"/>
      <c r="D26" s="30"/>
      <c r="E26" s="30"/>
      <c r="F26" s="30"/>
    </row>
    <row r="27" spans="1:17" x14ac:dyDescent="0.25">
      <c r="A27" s="30" t="s">
        <v>50</v>
      </c>
      <c r="B27" s="30"/>
      <c r="C27" s="30"/>
      <c r="D27" s="30"/>
      <c r="E27" s="30"/>
      <c r="F27" s="30"/>
      <c r="L27" s="22"/>
    </row>
    <row r="28" spans="1:17" ht="16.5" x14ac:dyDescent="0.25">
      <c r="L28" s="23"/>
    </row>
  </sheetData>
  <mergeCells count="6">
    <mergeCell ref="A1:L1"/>
    <mergeCell ref="A2:N2"/>
    <mergeCell ref="A27:F27"/>
    <mergeCell ref="A26:F26"/>
    <mergeCell ref="A25:F25"/>
    <mergeCell ref="A24:F24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Econimics Divison</dc:creator>
  <cp:lastModifiedBy>Admin</cp:lastModifiedBy>
  <dcterms:created xsi:type="dcterms:W3CDTF">2022-01-29T17:37:05Z</dcterms:created>
  <dcterms:modified xsi:type="dcterms:W3CDTF">2025-01-10T09:06:36Z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DMCEIC_owner">
    <vt:lpwstr>megha.arora1506@gov.in</vt:lpwstr>
  </property>
  <property fmtid="{D5CDD505-2E9C-101B-9397-08002B2CF9AE}" pid="3" name="CDMCEIC_ownerFullName">
    <vt:lpwstr>Gurvinder Kaur</vt:lpwstr>
  </property>
  <property fmtid="{D5CDD505-2E9C-101B-9397-08002B2CF9AE}" pid="4" name="CDMCEIC_readOnly">
    <vt:lpwstr>False</vt:lpwstr>
  </property>
  <property fmtid="{D5CDD505-2E9C-101B-9397-08002B2CF9AE}" pid="5" name="CDMCEIC_description">
    <vt:lpwstr/>
  </property>
</Properties>
</file>