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ppendix Table Excel 30.01.2025\"/>
    </mc:Choice>
  </mc:AlternateContent>
  <xr:revisionPtr revIDLastSave="0" documentId="13_ncr:1_{71A9F3A0-EE04-4FF2-9563-F9340E3882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 2.5" sheetId="1" r:id="rId1"/>
  </sheets>
  <definedNames>
    <definedName name="BoxPlot">"BoxPlot"</definedName>
    <definedName name="Bubble">"Bubble"</definedName>
    <definedName name="Candlestick">"Candlestick"</definedName>
    <definedName name="Chart">"Chart"</definedName>
    <definedName name="ChartImage">"ChartImage"</definedName>
    <definedName name="ColumnRange">"ColumnRange"</definedName>
    <definedName name="Dumbbell">"Dumbbell"</definedName>
    <definedName name="Heatmap">"Heatmap"</definedName>
    <definedName name="Histogram">"Histogram"</definedName>
    <definedName name="Map">"Map"</definedName>
    <definedName name="OHLC">"OHLC"</definedName>
    <definedName name="PieChart">"PieChart"</definedName>
    <definedName name="Scatter">"Scatter"</definedName>
    <definedName name="Series">"Series"</definedName>
    <definedName name="Stripe">"Stripe"</definedName>
    <definedName name="Table">"Table"</definedName>
    <definedName name="TreeMap">"TreeMap"</definedName>
    <definedName name="Waterfall">"Waterfall"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I6" i="1" s="1"/>
  <c r="I5" i="1" s="1"/>
  <c r="I11" i="1" s="1"/>
  <c r="F8" i="1"/>
  <c r="F6" i="1" s="1"/>
  <c r="F5" i="1" s="1"/>
  <c r="F11" i="1" s="1"/>
  <c r="H6" i="1"/>
  <c r="H5" i="1" s="1"/>
  <c r="H11" i="1" s="1"/>
  <c r="I16" i="1" l="1"/>
  <c r="I13" i="1"/>
  <c r="H16" i="1"/>
  <c r="H13" i="1"/>
  <c r="F16" i="1"/>
  <c r="F13" i="1"/>
</calcChain>
</file>

<file path=xl/sharedStrings.xml><?xml version="1.0" encoding="utf-8"?>
<sst xmlns="http://schemas.openxmlformats.org/spreadsheetml/2006/main" count="62" uniqueCount="48">
  <si>
    <t>(1)</t>
  </si>
  <si>
    <t>(2)</t>
  </si>
  <si>
    <t>(3)</t>
  </si>
  <si>
    <t>(4)</t>
  </si>
  <si>
    <t>(5)</t>
  </si>
  <si>
    <t>(6)</t>
  </si>
  <si>
    <t>(7)</t>
  </si>
  <si>
    <t>(8)</t>
  </si>
  <si>
    <t xml:space="preserve"> (a) Internal debt</t>
  </si>
  <si>
    <t xml:space="preserve">   i) Market borrowings</t>
  </si>
  <si>
    <t xml:space="preserve">   ii) Others</t>
  </si>
  <si>
    <t xml:space="preserve"> (b) Other Internal liabilities</t>
  </si>
  <si>
    <t xml:space="preserve"> Memorandum items</t>
  </si>
  <si>
    <t xml:space="preserve"> (b) Total outstanding liabilities(adjusted)</t>
  </si>
  <si>
    <t xml:space="preserve"> (e) Contingent liabilities of Central Government</t>
  </si>
  <si>
    <t xml:space="preserve"> a) Internal debt</t>
  </si>
  <si>
    <t xml:space="preserve"> b) Other Internal liabilities</t>
  </si>
  <si>
    <t xml:space="preserve">Notes: </t>
  </si>
  <si>
    <t>(9)</t>
  </si>
  <si>
    <t>2016-17</t>
  </si>
  <si>
    <t>2017-18</t>
  </si>
  <si>
    <t>(As per cent of GDP)</t>
  </si>
  <si>
    <t xml:space="preserve"> Table  2.5. Outstanding Liabilities of the Central Government</t>
  </si>
  <si>
    <t xml:space="preserve"> 1. Internal liabilities#</t>
  </si>
  <si>
    <t xml:space="preserve"> (a)  External debt@</t>
  </si>
  <si>
    <t xml:space="preserve"> (c) Internal liabilities( Non-RBI)##</t>
  </si>
  <si>
    <t xml:space="preserve"> (d) Outstanding liabilities (Non-RBI)##</t>
  </si>
  <si>
    <t xml:space="preserve"> (f) Total assets </t>
  </si>
  <si>
    <t>2018-19</t>
  </si>
  <si>
    <t>2019-20</t>
  </si>
  <si>
    <t>2020-21</t>
  </si>
  <si>
    <t>2022-23</t>
  </si>
  <si>
    <t>2021-22</t>
  </si>
  <si>
    <t xml:space="preserve"> (₹ crore)</t>
  </si>
  <si>
    <t>Source:  Union Budget documents and  CAA&amp;A/ CGA-Finance Accounts</t>
  </si>
  <si>
    <t>2023-24 RE</t>
  </si>
  <si>
    <t>Particulars</t>
  </si>
  <si>
    <t>2. External debt(outstanding)</t>
  </si>
  <si>
    <t>3. Total outstanding liabilities (1+2)</t>
  </si>
  <si>
    <t>4. Amount due from Pakistan on account of share of pre-partition debt</t>
  </si>
  <si>
    <t>5. Net liabilities (3-4)</t>
  </si>
  <si>
    <t>n.a.</t>
  </si>
  <si>
    <t>1. Internal liabilities#</t>
  </si>
  <si>
    <t>2. External debt(outstanding)*</t>
  </si>
  <si>
    <t>1.* : External debt figures represent borrowings by Central Government from external sources and are based upon historical rates of exchange</t>
  </si>
  <si>
    <t xml:space="preserve">2. @ : The external debt figures at current exchange rates are taken from Controller of Aid, Account and Audit Division, Ministry of Finance. </t>
  </si>
  <si>
    <t>3. # : This includes marketable dated securties held by the RBI</t>
  </si>
  <si>
    <t>4. RE: Revised Estimates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</si>
</sst>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_)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 MT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2" fillId="0" borderId="0"/>
    <xf numFmtId="0" fontId="1" fillId="0" borderId="0"/>
    <xf numFmtId="0" fontId="3" fillId="0" borderId="0"/>
  </cellStyleXfs>
  <cellXfs count="30">
    <xf numFmtId="0" fontId="0" fillId="0" borderId="0" xfId="0"/>
    <xf numFmtId="0" fontId="6" fillId="0" borderId="3" xfId="0" applyFont="1" applyBorder="1" applyAlignment="1">
      <alignment horizontal="left" vertical="center"/>
    </xf>
    <xf numFmtId="165" fontId="5" fillId="0" borderId="3" xfId="2" applyNumberFormat="1" applyFont="1" applyBorder="1" applyAlignment="1">
      <alignment horizontal="right" vertical="center"/>
    </xf>
    <xf numFmtId="165" fontId="5" fillId="0" borderId="3" xfId="2" applyNumberFormat="1" applyFont="1" applyBorder="1" applyAlignment="1">
      <alignment horizontal="right" vertical="center" wrapText="1"/>
    </xf>
    <xf numFmtId="0" fontId="6" fillId="0" borderId="3" xfId="2" quotePrefix="1" applyFont="1" applyBorder="1" applyAlignment="1">
      <alignment horizontal="left"/>
    </xf>
    <xf numFmtId="0" fontId="6" fillId="0" borderId="3" xfId="2" quotePrefix="1" applyFont="1" applyBorder="1" applyAlignment="1">
      <alignment horizontal="right"/>
    </xf>
    <xf numFmtId="165" fontId="7" fillId="0" borderId="3" xfId="2" applyNumberFormat="1" applyFont="1" applyBorder="1"/>
    <xf numFmtId="1" fontId="7" fillId="0" borderId="3" xfId="2" applyNumberFormat="1" applyFont="1" applyBorder="1" applyAlignment="1">
      <alignment horizontal="right" vertical="center"/>
    </xf>
    <xf numFmtId="1" fontId="8" fillId="0" borderId="3" xfId="0" applyNumberFormat="1" applyFont="1" applyBorder="1" applyAlignment="1">
      <alignment vertical="center"/>
    </xf>
    <xf numFmtId="1" fontId="8" fillId="0" borderId="3" xfId="2" applyNumberFormat="1" applyFont="1" applyBorder="1" applyAlignment="1">
      <alignment horizontal="right" vertical="center"/>
    </xf>
    <xf numFmtId="165" fontId="7" fillId="0" borderId="3" xfId="2" applyNumberFormat="1" applyFont="1" applyBorder="1" applyAlignment="1">
      <alignment wrapText="1"/>
    </xf>
    <xf numFmtId="0" fontId="8" fillId="0" borderId="3" xfId="0" applyFont="1" applyBorder="1" applyAlignment="1">
      <alignment vertical="center"/>
    </xf>
    <xf numFmtId="165" fontId="7" fillId="0" borderId="3" xfId="2" applyNumberFormat="1" applyFont="1" applyBorder="1" applyAlignment="1">
      <alignment horizontal="right" vertical="center"/>
    </xf>
    <xf numFmtId="1" fontId="8" fillId="0" borderId="3" xfId="0" applyNumberFormat="1" applyFont="1" applyBorder="1" applyAlignment="1">
      <alignment horizontal="right"/>
    </xf>
    <xf numFmtId="165" fontId="9" fillId="0" borderId="3" xfId="2" applyNumberFormat="1" applyFont="1" applyBorder="1"/>
    <xf numFmtId="0" fontId="8" fillId="0" borderId="3" xfId="0" applyFont="1" applyBorder="1"/>
    <xf numFmtId="164" fontId="7" fillId="0" borderId="3" xfId="2" applyNumberFormat="1" applyFont="1" applyBorder="1" applyAlignment="1">
      <alignment horizontal="right"/>
    </xf>
    <xf numFmtId="164" fontId="8" fillId="0" borderId="3" xfId="0" applyNumberFormat="1" applyFont="1" applyBorder="1"/>
    <xf numFmtId="165" fontId="7" fillId="0" borderId="2" xfId="2" applyNumberFormat="1" applyFont="1" applyBorder="1" applyAlignment="1">
      <alignment horizontal="left" vertical="top" wrapText="1"/>
    </xf>
    <xf numFmtId="165" fontId="7" fillId="0" borderId="1" xfId="2" applyNumberFormat="1" applyFont="1" applyBorder="1" applyAlignment="1">
      <alignment horizontal="left" vertical="top" wrapText="1"/>
    </xf>
    <xf numFmtId="165" fontId="7" fillId="0" borderId="4" xfId="2" applyNumberFormat="1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165" fontId="4" fillId="0" borderId="3" xfId="2" applyNumberFormat="1" applyFont="1" applyBorder="1" applyAlignment="1">
      <alignment horizontal="center"/>
    </xf>
    <xf numFmtId="165" fontId="5" fillId="0" borderId="3" xfId="2" applyNumberFormat="1" applyFont="1" applyBorder="1" applyAlignment="1">
      <alignment horizontal="right"/>
    </xf>
    <xf numFmtId="165" fontId="5" fillId="0" borderId="3" xfId="2" applyNumberFormat="1" applyFont="1" applyBorder="1" applyAlignment="1">
      <alignment horizontal="center"/>
    </xf>
    <xf numFmtId="165" fontId="9" fillId="0" borderId="2" xfId="2" applyNumberFormat="1" applyFont="1" applyBorder="1" applyAlignment="1">
      <alignment horizontal="left" vertical="top" wrapText="1"/>
    </xf>
    <xf numFmtId="165" fontId="9" fillId="0" borderId="1" xfId="2" applyNumberFormat="1" applyFont="1" applyBorder="1" applyAlignment="1">
      <alignment horizontal="left" vertical="top" wrapText="1"/>
    </xf>
    <xf numFmtId="165" fontId="9" fillId="0" borderId="4" xfId="2" applyNumberFormat="1" applyFont="1" applyBorder="1" applyAlignment="1">
      <alignment horizontal="left" vertical="top" wrapText="1"/>
    </xf>
  </cellXfs>
  <cellStyles count="4">
    <cellStyle name="Normal" xfId="0" builtinId="0"/>
    <cellStyle name="Normal 16" xfId="3" xr:uid="{00000000-0005-0000-0000-000001000000}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zoomScaleNormal="100" workbookViewId="0">
      <selection activeCell="L4" sqref="L4"/>
    </sheetView>
  </sheetViews>
  <sheetFormatPr defaultRowHeight="15"/>
  <cols>
    <col min="1" max="1" width="64" customWidth="1"/>
    <col min="2" max="9" width="15.7109375" customWidth="1"/>
    <col min="10" max="10" width="12.140625" bestFit="1" customWidth="1"/>
    <col min="11" max="11" width="9.5703125" bestFit="1" customWidth="1"/>
    <col min="12" max="12" width="11.28515625" bestFit="1" customWidth="1"/>
    <col min="13" max="13" width="10.42578125" bestFit="1" customWidth="1"/>
  </cols>
  <sheetData>
    <row r="1" spans="1:9">
      <c r="A1" s="24" t="s">
        <v>22</v>
      </c>
      <c r="B1" s="24"/>
      <c r="C1" s="24"/>
      <c r="D1" s="24"/>
      <c r="E1" s="24"/>
      <c r="F1" s="24"/>
      <c r="G1" s="24"/>
      <c r="H1" s="24"/>
      <c r="I1" s="24"/>
    </row>
    <row r="2" spans="1:9" ht="15.75">
      <c r="A2" s="25" t="s">
        <v>33</v>
      </c>
      <c r="B2" s="25"/>
      <c r="C2" s="25"/>
      <c r="D2" s="25"/>
      <c r="E2" s="25"/>
      <c r="F2" s="25"/>
      <c r="G2" s="25"/>
      <c r="H2" s="25"/>
      <c r="I2" s="25"/>
    </row>
    <row r="3" spans="1:9" ht="15.75">
      <c r="A3" s="1" t="s">
        <v>36</v>
      </c>
      <c r="B3" s="2" t="s">
        <v>19</v>
      </c>
      <c r="C3" s="3" t="s">
        <v>20</v>
      </c>
      <c r="D3" s="2" t="s">
        <v>28</v>
      </c>
      <c r="E3" s="2" t="s">
        <v>29</v>
      </c>
      <c r="F3" s="2" t="s">
        <v>30</v>
      </c>
      <c r="G3" s="2" t="s">
        <v>32</v>
      </c>
      <c r="H3" s="2" t="s">
        <v>31</v>
      </c>
      <c r="I3" s="2" t="s">
        <v>35</v>
      </c>
    </row>
    <row r="4" spans="1:9" ht="15.75">
      <c r="A4" s="4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18</v>
      </c>
    </row>
    <row r="5" spans="1:9" ht="15.75">
      <c r="A5" s="6" t="s">
        <v>23</v>
      </c>
      <c r="B5" s="7">
        <v>7207802</v>
      </c>
      <c r="C5" s="7">
        <v>7985087</v>
      </c>
      <c r="D5" s="7">
        <v>8813554.1799999997</v>
      </c>
      <c r="E5" s="7">
        <v>9920117.0800000001</v>
      </c>
      <c r="F5" s="7">
        <f>F6+F9</f>
        <v>11670814.949999999</v>
      </c>
      <c r="G5" s="7">
        <v>13106560.197700001</v>
      </c>
      <c r="H5" s="8">
        <f>H6+H9</f>
        <v>14730530.23</v>
      </c>
      <c r="I5" s="8">
        <f>I6+I9</f>
        <v>16335070.050000001</v>
      </c>
    </row>
    <row r="6" spans="1:9" ht="15.75">
      <c r="A6" s="6" t="s">
        <v>8</v>
      </c>
      <c r="B6" s="7">
        <v>5741709</v>
      </c>
      <c r="C6" s="8">
        <v>6401275</v>
      </c>
      <c r="D6" s="8">
        <v>7074941.3099999996</v>
      </c>
      <c r="E6" s="8">
        <v>8020490.1399999997</v>
      </c>
      <c r="F6" s="8">
        <f>F7+F8</f>
        <v>9909542.5700000003</v>
      </c>
      <c r="G6" s="8">
        <v>11462342.800000001</v>
      </c>
      <c r="H6" s="8">
        <f>H7+H8</f>
        <v>13073731.700000001</v>
      </c>
      <c r="I6" s="8">
        <f>I7+I8</f>
        <v>14662042.34</v>
      </c>
    </row>
    <row r="7" spans="1:9" ht="15.75">
      <c r="A7" s="6" t="s">
        <v>9</v>
      </c>
      <c r="B7" s="9">
        <v>4649487</v>
      </c>
      <c r="C7" s="8">
        <v>5068408</v>
      </c>
      <c r="D7" s="8">
        <v>5500141.0999999996</v>
      </c>
      <c r="E7" s="8">
        <v>5986127.21</v>
      </c>
      <c r="F7" s="8">
        <v>7135144.4400000004</v>
      </c>
      <c r="G7" s="8">
        <v>8026724.96</v>
      </c>
      <c r="H7" s="8">
        <v>9141232.6400000006</v>
      </c>
      <c r="I7" s="8">
        <v>10251584.99</v>
      </c>
    </row>
    <row r="8" spans="1:9" ht="15.75">
      <c r="A8" s="6" t="s">
        <v>10</v>
      </c>
      <c r="B8" s="9">
        <v>1092222</v>
      </c>
      <c r="C8" s="8">
        <v>1332867</v>
      </c>
      <c r="D8" s="8">
        <v>1574800.21</v>
      </c>
      <c r="E8" s="8">
        <v>2034362.9299999997</v>
      </c>
      <c r="F8" s="8">
        <f>33410.99+263562+22785.6+72906.22+25690.02+5670.74+205575.74+93296.6+139413.74+458240+100301.07+1332651.73+20893.68</f>
        <v>2774398.1300000004</v>
      </c>
      <c r="G8" s="8">
        <v>3435617.84</v>
      </c>
      <c r="H8" s="8">
        <v>3932499.06</v>
      </c>
      <c r="I8" s="8">
        <f>14662042.34-I7</f>
        <v>4410457.3499999996</v>
      </c>
    </row>
    <row r="9" spans="1:9" ht="15.75">
      <c r="A9" s="6" t="s">
        <v>11</v>
      </c>
      <c r="B9" s="9">
        <v>1466093</v>
      </c>
      <c r="C9" s="8">
        <v>1583812</v>
      </c>
      <c r="D9" s="8">
        <v>1738612.87</v>
      </c>
      <c r="E9" s="8">
        <v>1899626.94</v>
      </c>
      <c r="F9" s="8">
        <v>1761272.38</v>
      </c>
      <c r="G9" s="8">
        <v>1644217.3977000001</v>
      </c>
      <c r="H9" s="8">
        <v>1656798.53</v>
      </c>
      <c r="I9" s="8">
        <v>1673027.71</v>
      </c>
    </row>
    <row r="10" spans="1:9" ht="15.75">
      <c r="A10" s="6" t="s">
        <v>37</v>
      </c>
      <c r="B10" s="9">
        <v>228258</v>
      </c>
      <c r="C10" s="8">
        <v>250090</v>
      </c>
      <c r="D10" s="8">
        <v>269960.84999999998</v>
      </c>
      <c r="E10" s="8">
        <v>299250.24</v>
      </c>
      <c r="F10" s="8">
        <v>388472.45</v>
      </c>
      <c r="G10" s="8">
        <v>439354.78</v>
      </c>
      <c r="H10" s="8">
        <v>493157.35</v>
      </c>
      <c r="I10" s="8">
        <v>537484.1</v>
      </c>
    </row>
    <row r="11" spans="1:9" ht="15.75">
      <c r="A11" s="6" t="s">
        <v>38</v>
      </c>
      <c r="B11" s="7">
        <v>7436060</v>
      </c>
      <c r="C11" s="8">
        <v>8235177</v>
      </c>
      <c r="D11" s="8">
        <v>9083515.0299999993</v>
      </c>
      <c r="E11" s="8">
        <v>10219367.32</v>
      </c>
      <c r="F11" s="8">
        <f>F5+F10</f>
        <v>12059287.399999999</v>
      </c>
      <c r="G11" s="8">
        <v>13545914.977700001</v>
      </c>
      <c r="H11" s="8">
        <f>H5+H10</f>
        <v>15223687.58</v>
      </c>
      <c r="I11" s="8">
        <f>I5+I10</f>
        <v>16872554.150000002</v>
      </c>
    </row>
    <row r="12" spans="1:9" ht="15.75">
      <c r="A12" s="10" t="s">
        <v>39</v>
      </c>
      <c r="B12" s="9">
        <v>300</v>
      </c>
      <c r="C12" s="8">
        <v>300</v>
      </c>
      <c r="D12" s="8">
        <v>300</v>
      </c>
      <c r="E12" s="8">
        <v>300</v>
      </c>
      <c r="F12" s="8">
        <v>300</v>
      </c>
      <c r="G12" s="8">
        <v>300</v>
      </c>
      <c r="H12" s="8">
        <v>300</v>
      </c>
      <c r="I12" s="11">
        <v>300</v>
      </c>
    </row>
    <row r="13" spans="1:9" ht="15.75">
      <c r="A13" s="6" t="s">
        <v>40</v>
      </c>
      <c r="B13" s="8">
        <v>7435760</v>
      </c>
      <c r="C13" s="8">
        <v>8234877</v>
      </c>
      <c r="D13" s="8">
        <v>9083215.0299999993</v>
      </c>
      <c r="E13" s="8">
        <v>10219067.32</v>
      </c>
      <c r="F13" s="8">
        <f>F11-F12</f>
        <v>12058987.399999999</v>
      </c>
      <c r="G13" s="8">
        <v>13545614.977700001</v>
      </c>
      <c r="H13" s="8">
        <f>H11-H12</f>
        <v>15223387.58</v>
      </c>
      <c r="I13" s="8">
        <f>I11-I12</f>
        <v>16872254.150000002</v>
      </c>
    </row>
    <row r="14" spans="1:9" ht="15.75">
      <c r="A14" s="6" t="s">
        <v>12</v>
      </c>
      <c r="B14" s="12"/>
      <c r="C14" s="8"/>
      <c r="D14" s="8"/>
      <c r="E14" s="8"/>
      <c r="F14" s="8"/>
      <c r="G14" s="8"/>
      <c r="H14" s="8"/>
      <c r="I14" s="11"/>
    </row>
    <row r="15" spans="1:9" ht="15.75">
      <c r="A15" s="6" t="s">
        <v>24</v>
      </c>
      <c r="B15" s="11">
        <v>408069</v>
      </c>
      <c r="C15" s="8">
        <v>445289</v>
      </c>
      <c r="D15" s="8">
        <v>474817</v>
      </c>
      <c r="E15" s="8">
        <v>544782</v>
      </c>
      <c r="F15" s="8">
        <v>614447</v>
      </c>
      <c r="G15" s="8">
        <v>658333.88</v>
      </c>
      <c r="H15" s="8">
        <v>748455.87</v>
      </c>
      <c r="I15" s="11">
        <v>796078</v>
      </c>
    </row>
    <row r="16" spans="1:9" ht="15.75">
      <c r="A16" s="6" t="s">
        <v>13</v>
      </c>
      <c r="B16" s="7">
        <v>7615871</v>
      </c>
      <c r="C16" s="8">
        <v>8430376</v>
      </c>
      <c r="D16" s="8">
        <v>9288371.1799999997</v>
      </c>
      <c r="E16" s="8">
        <v>10464899.08</v>
      </c>
      <c r="F16" s="8">
        <f>F11-F10+F15</f>
        <v>12285261.949999999</v>
      </c>
      <c r="G16" s="8">
        <v>13764894.077700002</v>
      </c>
      <c r="H16" s="8">
        <f>H11-H10+H15</f>
        <v>15478986.1</v>
      </c>
      <c r="I16" s="8">
        <f>I11-I10+I15</f>
        <v>17131148.050000004</v>
      </c>
    </row>
    <row r="17" spans="1:9" ht="15.75">
      <c r="A17" s="6" t="s">
        <v>25</v>
      </c>
      <c r="B17" s="8">
        <v>6651612.8799999999</v>
      </c>
      <c r="C17" s="8">
        <v>7305947.4399999995</v>
      </c>
      <c r="D17" s="8">
        <v>8021957.71</v>
      </c>
      <c r="E17" s="8">
        <v>8910701.8000000007</v>
      </c>
      <c r="F17" s="8">
        <v>10442900.310000001</v>
      </c>
      <c r="G17" s="13" t="s">
        <v>41</v>
      </c>
      <c r="H17" s="13" t="s">
        <v>41</v>
      </c>
      <c r="I17" s="13" t="s">
        <v>41</v>
      </c>
    </row>
    <row r="18" spans="1:9" ht="15.75">
      <c r="A18" s="6" t="s">
        <v>26</v>
      </c>
      <c r="B18" s="8">
        <v>7059681.8799999999</v>
      </c>
      <c r="C18" s="8">
        <v>7751236.4399999995</v>
      </c>
      <c r="D18" s="8">
        <v>8496774.7100000009</v>
      </c>
      <c r="E18" s="8">
        <v>9455483.8000000007</v>
      </c>
      <c r="F18" s="8">
        <v>11057347.310000001</v>
      </c>
      <c r="G18" s="13" t="s">
        <v>41</v>
      </c>
      <c r="H18" s="13" t="s">
        <v>41</v>
      </c>
      <c r="I18" s="13" t="s">
        <v>41</v>
      </c>
    </row>
    <row r="19" spans="1:9" ht="15.75">
      <c r="A19" s="14" t="s">
        <v>14</v>
      </c>
      <c r="B19" s="8">
        <v>366189</v>
      </c>
      <c r="C19" s="8">
        <v>380173</v>
      </c>
      <c r="D19" s="13" t="s">
        <v>41</v>
      </c>
      <c r="E19" s="13" t="s">
        <v>41</v>
      </c>
      <c r="F19" s="13" t="s">
        <v>41</v>
      </c>
      <c r="G19" s="13" t="s">
        <v>41</v>
      </c>
      <c r="H19" s="13" t="s">
        <v>41</v>
      </c>
      <c r="I19" s="13" t="s">
        <v>41</v>
      </c>
    </row>
    <row r="20" spans="1:9" ht="15.75">
      <c r="A20" s="14" t="s">
        <v>27</v>
      </c>
      <c r="B20" s="7">
        <v>3165559.41</v>
      </c>
      <c r="C20" s="7">
        <v>3563364.41</v>
      </c>
      <c r="D20" s="7">
        <v>4073803.65</v>
      </c>
      <c r="E20" s="7">
        <v>4625754.78</v>
      </c>
      <c r="F20" s="7">
        <v>4900482.0599999996</v>
      </c>
      <c r="G20" s="7">
        <v>5520777.9800000004</v>
      </c>
      <c r="H20" s="7">
        <v>6198789.9900000002</v>
      </c>
      <c r="I20" s="8">
        <v>7025428.5</v>
      </c>
    </row>
    <row r="21" spans="1:9" ht="15.75">
      <c r="A21" s="26" t="s">
        <v>21</v>
      </c>
      <c r="B21" s="26"/>
      <c r="C21" s="26"/>
      <c r="D21" s="26"/>
      <c r="E21" s="26"/>
      <c r="F21" s="26"/>
      <c r="G21" s="26"/>
      <c r="H21" s="26"/>
      <c r="I21" s="15"/>
    </row>
    <row r="22" spans="1:9" ht="15.75">
      <c r="A22" s="6" t="s">
        <v>42</v>
      </c>
      <c r="B22" s="16">
        <v>46.829242494754794</v>
      </c>
      <c r="C22" s="17">
        <v>46.723624201742744</v>
      </c>
      <c r="D22" s="17">
        <v>46.664765425155572</v>
      </c>
      <c r="E22" s="17">
        <v>49.415632570415447</v>
      </c>
      <c r="F22" s="17">
        <v>59.040434901136379</v>
      </c>
      <c r="G22" s="17">
        <v>55.542393454888824</v>
      </c>
      <c r="H22" s="17">
        <v>54.659460944310737</v>
      </c>
      <c r="I22" s="17">
        <v>55.306250744227313</v>
      </c>
    </row>
    <row r="23" spans="1:9" ht="15.75">
      <c r="A23" s="6" t="s">
        <v>15</v>
      </c>
      <c r="B23" s="16">
        <v>37.304005173188173</v>
      </c>
      <c r="C23" s="17">
        <v>37.456168919889137</v>
      </c>
      <c r="D23" s="17">
        <v>37.459402856690993</v>
      </c>
      <c r="E23" s="17">
        <v>39.952914929999999</v>
      </c>
      <c r="F23" s="17">
        <v>50.040011688349338</v>
      </c>
      <c r="G23" s="17">
        <v>48.574602650063255</v>
      </c>
      <c r="H23" s="17">
        <v>48.511701044236354</v>
      </c>
      <c r="I23" s="17">
        <v>49.641818957398186</v>
      </c>
    </row>
    <row r="24" spans="1:9" ht="15.75">
      <c r="A24" s="6" t="s">
        <v>9</v>
      </c>
      <c r="B24" s="16">
        <v>30.207815669632708</v>
      </c>
      <c r="C24" s="17">
        <v>29.657083347132794</v>
      </c>
      <c r="D24" s="17">
        <v>29.121372490020494</v>
      </c>
      <c r="E24" s="17">
        <v>29.819029386811042</v>
      </c>
      <c r="F24" s="17">
        <v>36.034419623255772</v>
      </c>
      <c r="G24" s="17">
        <v>34.015295329794611</v>
      </c>
      <c r="H24" s="17">
        <v>33.919676124873774</v>
      </c>
      <c r="I24" s="17">
        <v>34.709170407426384</v>
      </c>
    </row>
    <row r="25" spans="1:9" ht="15.75">
      <c r="A25" s="6" t="s">
        <v>10</v>
      </c>
      <c r="B25" s="16">
        <v>7.0961895035554621</v>
      </c>
      <c r="C25" s="17">
        <v>7.7990855727563453</v>
      </c>
      <c r="D25" s="17">
        <v>8.3380303666705018</v>
      </c>
      <c r="E25" s="17">
        <v>10.133885543188951</v>
      </c>
      <c r="F25" s="17">
        <v>14.005592065093557</v>
      </c>
      <c r="G25" s="17">
        <v>14.559307320268644</v>
      </c>
      <c r="H25" s="17">
        <v>14.592024919362579</v>
      </c>
      <c r="I25" s="17">
        <v>14.9326485499718</v>
      </c>
    </row>
    <row r="26" spans="1:9" ht="15.75">
      <c r="A26" s="6" t="s">
        <v>16</v>
      </c>
      <c r="B26" s="16">
        <v>9.5252373215666211</v>
      </c>
      <c r="C26" s="17">
        <v>9.2674552818536089</v>
      </c>
      <c r="D26" s="17">
        <v>9.2053625684645759</v>
      </c>
      <c r="E26" s="17">
        <v>9.4627176404154536</v>
      </c>
      <c r="F26" s="17">
        <v>9.0004232127870463</v>
      </c>
      <c r="G26" s="17">
        <v>6.9677908048255661</v>
      </c>
      <c r="H26" s="17">
        <v>6.1477599000743828</v>
      </c>
      <c r="I26" s="17">
        <v>5.6644317868291241</v>
      </c>
    </row>
    <row r="27" spans="1:9" ht="15.75">
      <c r="A27" s="6" t="s">
        <v>43</v>
      </c>
      <c r="B27" s="16">
        <v>1.482997068089237</v>
      </c>
      <c r="C27" s="17">
        <v>1.4633667957047736</v>
      </c>
      <c r="D27" s="17">
        <v>1.4293506889436978</v>
      </c>
      <c r="E27" s="17">
        <v>1.4906719131634121</v>
      </c>
      <c r="F27" s="17">
        <v>1.9618915066243912</v>
      </c>
      <c r="G27" s="17">
        <v>1.8618779976555895</v>
      </c>
      <c r="H27" s="17">
        <v>1.8299214394133414</v>
      </c>
      <c r="I27" s="17">
        <v>1.8197797936982427</v>
      </c>
    </row>
    <row r="28" spans="1:9" ht="15.75">
      <c r="A28" s="6" t="s">
        <v>38</v>
      </c>
      <c r="B28" s="16">
        <v>48.312239562844027</v>
      </c>
      <c r="C28" s="16">
        <v>48.186990997447516</v>
      </c>
      <c r="D28" s="16">
        <v>48.094116114099265</v>
      </c>
      <c r="E28" s="16">
        <v>50.906304483578865</v>
      </c>
      <c r="F28" s="16">
        <v>61.002326407760776</v>
      </c>
      <c r="G28" s="16">
        <v>57.404271452544407</v>
      </c>
      <c r="H28" s="16">
        <v>56.489382383724077</v>
      </c>
      <c r="I28" s="17">
        <v>57.126030537925566</v>
      </c>
    </row>
    <row r="29" spans="1:9" ht="15.75">
      <c r="A29" s="27" t="s">
        <v>34</v>
      </c>
      <c r="B29" s="28"/>
      <c r="C29" s="28"/>
      <c r="D29" s="28"/>
      <c r="E29" s="28"/>
      <c r="F29" s="28"/>
      <c r="G29" s="28"/>
      <c r="H29" s="28"/>
      <c r="I29" s="29"/>
    </row>
    <row r="30" spans="1:9" ht="15.75">
      <c r="A30" s="18" t="s">
        <v>17</v>
      </c>
      <c r="B30" s="19"/>
      <c r="C30" s="19"/>
      <c r="D30" s="19"/>
      <c r="E30" s="19"/>
      <c r="F30" s="19"/>
      <c r="G30" s="19"/>
      <c r="H30" s="19"/>
      <c r="I30" s="20"/>
    </row>
    <row r="31" spans="1:9" ht="15.75">
      <c r="A31" s="18" t="s">
        <v>44</v>
      </c>
      <c r="B31" s="19"/>
      <c r="C31" s="19"/>
      <c r="D31" s="19"/>
      <c r="E31" s="19"/>
      <c r="F31" s="19"/>
      <c r="G31" s="19"/>
      <c r="H31" s="19"/>
      <c r="I31" s="20"/>
    </row>
    <row r="32" spans="1:9" ht="15.75">
      <c r="A32" s="18" t="s">
        <v>45</v>
      </c>
      <c r="B32" s="19"/>
      <c r="C32" s="19"/>
      <c r="D32" s="19"/>
      <c r="E32" s="19"/>
      <c r="F32" s="19"/>
      <c r="G32" s="19"/>
      <c r="H32" s="19"/>
      <c r="I32" s="20"/>
    </row>
    <row r="33" spans="1:9" ht="15.75">
      <c r="A33" s="18" t="s">
        <v>46</v>
      </c>
      <c r="B33" s="19"/>
      <c r="C33" s="19"/>
      <c r="D33" s="19"/>
      <c r="E33" s="19"/>
      <c r="F33" s="19"/>
      <c r="G33" s="19"/>
      <c r="H33" s="19"/>
      <c r="I33" s="20"/>
    </row>
    <row r="34" spans="1:9" ht="15.75">
      <c r="A34" s="21" t="s">
        <v>47</v>
      </c>
      <c r="B34" s="22"/>
      <c r="C34" s="22"/>
      <c r="D34" s="22"/>
      <c r="E34" s="22"/>
      <c r="F34" s="22"/>
      <c r="G34" s="22"/>
      <c r="H34" s="22"/>
      <c r="I34" s="23"/>
    </row>
  </sheetData>
  <mergeCells count="9">
    <mergeCell ref="A33:I33"/>
    <mergeCell ref="A34:I34"/>
    <mergeCell ref="A1:I1"/>
    <mergeCell ref="A2:I2"/>
    <mergeCell ref="A21:H21"/>
    <mergeCell ref="A29:I29"/>
    <mergeCell ref="A30:I30"/>
    <mergeCell ref="A31:I31"/>
    <mergeCell ref="A32:I32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 2.5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Venkat hariharan ash</cp:lastModifiedBy>
  <cp:lastPrinted>2025-01-06T04:28:40Z</cp:lastPrinted>
  <dcterms:created xsi:type="dcterms:W3CDTF">2019-06-20T07:10:48Z</dcterms:created>
  <dcterms:modified xsi:type="dcterms:W3CDTF">2025-01-30T07:38:45Z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DMCEIC_owner">
    <vt:lpwstr>shreya.bajaj@gov.in</vt:lpwstr>
  </property>
  <property fmtid="{D5CDD505-2E9C-101B-9397-08002B2CF9AE}" pid="3" name="CDMCEIC_ownerFullName">
    <vt:lpwstr>Gurvinder Kaur</vt:lpwstr>
  </property>
  <property fmtid="{D5CDD505-2E9C-101B-9397-08002B2CF9AE}" pid="4" name="CDMCEIC_readOnly">
    <vt:lpwstr>False</vt:lpwstr>
  </property>
  <property fmtid="{D5CDD505-2E9C-101B-9397-08002B2CF9AE}" pid="5" name="CDMCEIC_description">
    <vt:lpwstr/>
  </property>
</Properties>
</file>