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5465" windowHeight="8820"/>
  </bookViews>
  <sheets>
    <sheet name="Chart IX.1" sheetId="1" r:id="rId1"/>
    <sheet name="Chart IX.2" sheetId="3" r:id="rId2"/>
    <sheet name="Chart IX.3" sheetId="4" r:id="rId3"/>
    <sheet name="Chart IX.4" sheetId="5" r:id="rId4"/>
    <sheet name="Chart IX.5" sheetId="6" r:id="rId5"/>
    <sheet name="Chart IX.6" sheetId="7" r:id="rId6"/>
    <sheet name="Chart IX.7" sheetId="9" r:id="rId7"/>
    <sheet name="Chart IX.8-(ss)" sheetId="10" r:id="rId8"/>
    <sheet name="Chart IX.8(ms)" sheetId="11" r:id="rId9"/>
    <sheet name="Chart IX.9" sheetId="13" r:id="rId10"/>
    <sheet name="Chart IX.10" sheetId="14" r:id="rId1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1" l="1"/>
  <c r="E40" i="11"/>
  <c r="D40" i="11"/>
  <c r="C40" i="11"/>
  <c r="O16" i="4" l="1"/>
  <c r="O15" i="4"/>
</calcChain>
</file>

<file path=xl/sharedStrings.xml><?xml version="1.0" encoding="utf-8"?>
<sst xmlns="http://schemas.openxmlformats.org/spreadsheetml/2006/main" count="190" uniqueCount="114">
  <si>
    <t>Year</t>
  </si>
  <si>
    <t xml:space="preserve">Crops </t>
  </si>
  <si>
    <t xml:space="preserve">Livestock </t>
  </si>
  <si>
    <t>fishing and aquaculture</t>
  </si>
  <si>
    <t>2020-21</t>
  </si>
  <si>
    <t>2021-22</t>
  </si>
  <si>
    <t>2022-23</t>
  </si>
  <si>
    <t>2013-14</t>
  </si>
  <si>
    <t>2014-15</t>
  </si>
  <si>
    <t>2017-18</t>
  </si>
  <si>
    <t xml:space="preserve">2018-19 </t>
  </si>
  <si>
    <t>2019-20</t>
  </si>
  <si>
    <t>2021-22@</t>
  </si>
  <si>
    <t>2022-23$</t>
  </si>
  <si>
    <t>2023-24^</t>
  </si>
  <si>
    <t>Source: National Statistical Office (NSO), M/o Statistics &amp; PI</t>
  </si>
  <si>
    <t>^Second Advance Estimate, @Second Revised Estimates, $ First Revised Estimate, Totals may not tally due to rounding off for the year 2023-24.</t>
  </si>
  <si>
    <t>Years</t>
  </si>
  <si>
    <t xml:space="preserve">Agriculture </t>
  </si>
  <si>
    <t>Crop</t>
  </si>
  <si>
    <t>World Highest</t>
  </si>
  <si>
    <t>All-India Average</t>
  </si>
  <si>
    <t>Paddy</t>
  </si>
  <si>
    <t>Maize</t>
  </si>
  <si>
    <t>Sorghum (Jowar)</t>
  </si>
  <si>
    <t>Pigeon Pea (Tur)</t>
  </si>
  <si>
    <t>Groundnut</t>
  </si>
  <si>
    <t>Soybean</t>
  </si>
  <si>
    <t>Sunflower</t>
  </si>
  <si>
    <t>Sources: 1. FAOSTAT for world Average, World Highest and All- India Average</t>
  </si>
  <si>
    <t>2. Economics, Statistics &amp; Evaluation Division, Ministry of Agriculture and Farmers Welfare</t>
  </si>
  <si>
    <t>Foodgrains</t>
  </si>
  <si>
    <t>Oilseeds</t>
  </si>
  <si>
    <t>Shree Anna</t>
  </si>
  <si>
    <t>Pulses</t>
  </si>
  <si>
    <t>GCF of Agriculture &amp; Allied Sector (Rs. In Crore)</t>
  </si>
  <si>
    <t>GCF of Agriculture &amp; Allied Sector as percentage of GVA of Agriculture &amp; Allied Sector (in percent)</t>
  </si>
  <si>
    <t>2012-13</t>
  </si>
  <si>
    <t>2015-16</t>
  </si>
  <si>
    <t>2016-17</t>
  </si>
  <si>
    <t>Source: National Statistical Office (NSO),  M/o Statistics &amp; PI</t>
  </si>
  <si>
    <t xml:space="preserve"> @Second Revised Estimates, $ First Revised Estimate, Totals may not tally due to rounding off for the year 2023-24.</t>
  </si>
  <si>
    <t>India</t>
  </si>
  <si>
    <t>World</t>
  </si>
  <si>
    <t>Wheat</t>
  </si>
  <si>
    <t>Rice</t>
  </si>
  <si>
    <t>Source: FAOSTAT,WDI,UNESCO(for water)</t>
  </si>
  <si>
    <t>2023-24</t>
  </si>
  <si>
    <t>Gram</t>
  </si>
  <si>
    <t>Masur</t>
  </si>
  <si>
    <t>Bajra</t>
  </si>
  <si>
    <t>Ragi</t>
  </si>
  <si>
    <t>Arhar</t>
  </si>
  <si>
    <t>Soyabean</t>
  </si>
  <si>
    <t>Cotton</t>
  </si>
  <si>
    <t>Milk</t>
  </si>
  <si>
    <t>Eggs</t>
  </si>
  <si>
    <t>Fish</t>
  </si>
  <si>
    <t>Sugarcane</t>
  </si>
  <si>
    <t>2018-19</t>
  </si>
  <si>
    <t xml:space="preserve">Source: Department of Animal Husbandry and  Dairying,  and Department of Fisheries </t>
  </si>
  <si>
    <t>No. of Singal State Cooperative Societies (State/UTS wise)</t>
  </si>
  <si>
    <t xml:space="preserve">S.No. </t>
  </si>
  <si>
    <t>State/Uts</t>
  </si>
  <si>
    <t>Number of Cooperatives registered under State Act</t>
  </si>
  <si>
    <t xml:space="preserve">Total Number of Members </t>
  </si>
  <si>
    <t>Andaman and Nicobar Islands</t>
  </si>
  <si>
    <t>Maharashtra</t>
  </si>
  <si>
    <t>Andhra Pradesh</t>
  </si>
  <si>
    <t>Gujarat</t>
  </si>
  <si>
    <t>Arunachal Pradesh</t>
  </si>
  <si>
    <t>Telangana</t>
  </si>
  <si>
    <t>Assam</t>
  </si>
  <si>
    <t>Madhya Pradesh</t>
  </si>
  <si>
    <t>Bihar</t>
  </si>
  <si>
    <t>Karnataka</t>
  </si>
  <si>
    <t>Chandigarh</t>
  </si>
  <si>
    <t>Uttar Pradesh</t>
  </si>
  <si>
    <t>Chhattisgarh</t>
  </si>
  <si>
    <t>Rajasthan</t>
  </si>
  <si>
    <t>Delhi</t>
  </si>
  <si>
    <t>Haryana</t>
  </si>
  <si>
    <t>Goa</t>
  </si>
  <si>
    <t>West Bengal</t>
  </si>
  <si>
    <t>Gujrat</t>
  </si>
  <si>
    <t>Tamil Nadu</t>
  </si>
  <si>
    <t>Himachal Pradesh</t>
  </si>
  <si>
    <t>Punjab</t>
  </si>
  <si>
    <t>Jammu And Kashmir</t>
  </si>
  <si>
    <t>Jharkhand</t>
  </si>
  <si>
    <t>Manipur</t>
  </si>
  <si>
    <t xml:space="preserve">Kerla </t>
  </si>
  <si>
    <t>Ladhak</t>
  </si>
  <si>
    <t>Lakahadweep</t>
  </si>
  <si>
    <t>Nagaland</t>
  </si>
  <si>
    <t>Maharastra</t>
  </si>
  <si>
    <t>Odisha</t>
  </si>
  <si>
    <t>Meghalaya</t>
  </si>
  <si>
    <t>Mizoram</t>
  </si>
  <si>
    <t>Uttrakhand</t>
  </si>
  <si>
    <t>Puducherry</t>
  </si>
  <si>
    <t>Sikkim</t>
  </si>
  <si>
    <t>Tripura</t>
  </si>
  <si>
    <t>The Dadra And Nagar Haveli Daman and Diu</t>
  </si>
  <si>
    <t>Total</t>
  </si>
  <si>
    <t>No. of Multi State Cooperative Societies (State/Uts Wise)</t>
  </si>
  <si>
    <t>Number of Cooperatives registered under MSCS Act</t>
  </si>
  <si>
    <t xml:space="preserve">Kerala </t>
  </si>
  <si>
    <t>Growth-FPI</t>
  </si>
  <si>
    <t>Share of FPI</t>
  </si>
  <si>
    <t xml:space="preserve">Food Subsidy </t>
  </si>
  <si>
    <t> (Rs. In Crore)</t>
  </si>
  <si>
    <t>Crops</t>
  </si>
  <si>
    <t>Water use(per ton of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</si>
</sst>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Garamond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Garamond"/>
      <family val="1"/>
    </font>
    <font>
      <b/>
      <sz val="2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70">
    <xf numFmtId="0" fontId="0" fillId="0" borderId="0" xfId="0"/>
    <xf numFmtId="2" fontId="0" fillId="0" borderId="0" xfId="0" applyNumberFormat="1"/>
    <xf numFmtId="0" fontId="0" fillId="0" borderId="0" xfId="0" applyAlignment="1">
      <alignment vertical="center" wrapText="1"/>
    </xf>
    <xf numFmtId="0" fontId="2" fillId="0" borderId="6" xfId="0" applyFont="1" applyBorder="1"/>
    <xf numFmtId="0" fontId="2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9" fontId="0" fillId="0" borderId="0" xfId="1" applyFont="1"/>
    <xf numFmtId="0" fontId="9" fillId="0" borderId="0" xfId="3" applyFont="1" applyAlignment="1">
      <alignment horizontal="right"/>
    </xf>
    <xf numFmtId="0" fontId="9" fillId="0" borderId="8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9" fillId="0" borderId="10" xfId="3" applyFont="1" applyBorder="1" applyAlignment="1">
      <alignment horizontal="right"/>
    </xf>
    <xf numFmtId="0" fontId="12" fillId="0" borderId="0" xfId="3" applyFont="1" applyAlignment="1">
      <alignment horizontal="left" wrapText="1"/>
    </xf>
    <xf numFmtId="0" fontId="9" fillId="0" borderId="0" xfId="0" applyFont="1"/>
    <xf numFmtId="0" fontId="13" fillId="0" borderId="0" xfId="0" applyFont="1"/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center"/>
    </xf>
    <xf numFmtId="0" fontId="14" fillId="0" borderId="3" xfId="0" applyFont="1" applyBorder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/>
    </xf>
    <xf numFmtId="0" fontId="16" fillId="0" borderId="1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2" fillId="0" borderId="0" xfId="3" applyFont="1" applyAlignment="1">
      <alignment horizontal="left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0" fillId="0" borderId="0" xfId="0" applyBorder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2" borderId="6" xfId="2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7" fillId="2" borderId="6" xfId="2" applyFont="1" applyFill="1" applyBorder="1" applyAlignment="1">
      <alignment horizontal="right"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18" fillId="0" borderId="0" xfId="0" applyFont="1"/>
    <xf numFmtId="0" fontId="5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3" applyFont="1" applyBorder="1" applyAlignment="1">
      <alignment horizontal="right"/>
    </xf>
    <xf numFmtId="0" fontId="10" fillId="0" borderId="0" xfId="3" applyFont="1" applyBorder="1" applyAlignment="1">
      <alignment horizontal="center"/>
    </xf>
    <xf numFmtId="0" fontId="11" fillId="0" borderId="0" xfId="0" applyFont="1" applyBorder="1"/>
    <xf numFmtId="2" fontId="11" fillId="0" borderId="0" xfId="0" applyNumberFormat="1" applyFont="1" applyBorder="1"/>
    <xf numFmtId="0" fontId="10" fillId="0" borderId="0" xfId="3" applyFont="1" applyBorder="1" applyAlignment="1">
      <alignment horizontal="center" wrapText="1"/>
    </xf>
    <xf numFmtId="0" fontId="9" fillId="0" borderId="0" xfId="0" applyFont="1" applyBorder="1"/>
    <xf numFmtId="0" fontId="11" fillId="0" borderId="6" xfId="0" applyFont="1" applyBorder="1"/>
    <xf numFmtId="0" fontId="10" fillId="0" borderId="6" xfId="3" applyFont="1" applyBorder="1" applyAlignment="1">
      <alignment horizontal="center"/>
    </xf>
    <xf numFmtId="2" fontId="0" fillId="0" borderId="6" xfId="0" applyNumberFormat="1" applyBorder="1"/>
    <xf numFmtId="2" fontId="11" fillId="0" borderId="6" xfId="0" applyNumberFormat="1" applyFont="1" applyBorder="1"/>
    <xf numFmtId="0" fontId="4" fillId="0" borderId="6" xfId="0" applyFont="1" applyBorder="1" applyAlignment="1">
      <alignment horizontal="center" vertical="center"/>
    </xf>
    <xf numFmtId="0" fontId="10" fillId="0" borderId="6" xfId="3" applyFont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3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'Chart IX.1'!$D$6</c:f>
              <c:strCache>
                <c:ptCount val="1"/>
                <c:pt idx="0">
                  <c:v>Crops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'Chart IX.1'!$B$7:$B$12</c:f>
              <c:strCache>
                <c:ptCount val="6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'Chart IX.1'!$D$7:$D$12</c:f>
              <c:numCache>
                <c:formatCode>General</c:formatCode>
                <c:ptCount val="6"/>
                <c:pt idx="0">
                  <c:v>5.4</c:v>
                </c:pt>
                <c:pt idx="1">
                  <c:v>-2.4</c:v>
                </c:pt>
                <c:pt idx="2">
                  <c:v>5.7</c:v>
                </c:pt>
                <c:pt idx="3">
                  <c:v>2.6</c:v>
                </c:pt>
                <c:pt idx="4">
                  <c:v>3.2</c:v>
                </c:pt>
                <c:pt idx="5">
                  <c:v>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B6-4E7E-A738-34597E17B0F9}"/>
            </c:ext>
          </c:extLst>
        </c:ser>
        <c:ser>
          <c:idx val="2"/>
          <c:order val="2"/>
          <c:tx>
            <c:strRef>
              <c:f>'Chart IX.1'!$E$6</c:f>
              <c:strCache>
                <c:ptCount val="1"/>
                <c:pt idx="0">
                  <c:v>Livestock 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IX.1'!$B$7:$B$12</c:f>
              <c:strCache>
                <c:ptCount val="6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'Chart IX.1'!$E$7:$E$12</c:f>
              <c:numCache>
                <c:formatCode>General</c:formatCode>
                <c:ptCount val="6"/>
                <c:pt idx="0">
                  <c:v>7.9</c:v>
                </c:pt>
                <c:pt idx="1">
                  <c:v>8.6999999999999993</c:v>
                </c:pt>
                <c:pt idx="2">
                  <c:v>7.5</c:v>
                </c:pt>
                <c:pt idx="3">
                  <c:v>6.2</c:v>
                </c:pt>
                <c:pt idx="4">
                  <c:v>6.4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B6-4E7E-A738-34597E17B0F9}"/>
            </c:ext>
          </c:extLst>
        </c:ser>
        <c:ser>
          <c:idx val="3"/>
          <c:order val="3"/>
          <c:tx>
            <c:strRef>
              <c:f>'Chart IX.1'!$F$6:$G$6</c:f>
              <c:strCache>
                <c:ptCount val="1"/>
                <c:pt idx="0">
                  <c:v>fishing and aquaculture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IX.1'!$B$7:$B$12</c:f>
              <c:strCache>
                <c:ptCount val="6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'Chart IX.1'!$F$7:$F$12</c:f>
              <c:numCache>
                <c:formatCode>General</c:formatCode>
                <c:ptCount val="6"/>
                <c:pt idx="0">
                  <c:v>15.2</c:v>
                </c:pt>
                <c:pt idx="1">
                  <c:v>8.5</c:v>
                </c:pt>
                <c:pt idx="2">
                  <c:v>4.5</c:v>
                </c:pt>
                <c:pt idx="3">
                  <c:v>3.8</c:v>
                </c:pt>
                <c:pt idx="4">
                  <c:v>13</c:v>
                </c:pt>
                <c:pt idx="5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B6-4E7E-A738-34597E17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606976"/>
        <c:axId val="148608896"/>
      </c:barChart>
      <c:lineChart>
        <c:grouping val="standard"/>
        <c:varyColors val="0"/>
        <c:ser>
          <c:idx val="0"/>
          <c:order val="0"/>
          <c:tx>
            <c:strRef>
              <c:f>'Chart IX.1'!$C$6</c:f>
              <c:strCache>
                <c:ptCount val="1"/>
                <c:pt idx="0">
                  <c:v>Agriculture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IX.1'!$B$7:$B$12</c:f>
              <c:strCache>
                <c:ptCount val="6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'Chart IX.1'!$C$7:$C$12</c:f>
              <c:numCache>
                <c:formatCode>General</c:formatCode>
                <c:ptCount val="6"/>
                <c:pt idx="0">
                  <c:v>6.6</c:v>
                </c:pt>
                <c:pt idx="1">
                  <c:v>2.1</c:v>
                </c:pt>
                <c:pt idx="2">
                  <c:v>6.2</c:v>
                </c:pt>
                <c:pt idx="3">
                  <c:v>4</c:v>
                </c:pt>
                <c:pt idx="4">
                  <c:v>4.5999999999999996</c:v>
                </c:pt>
                <c:pt idx="5">
                  <c:v>4.7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DB6-4E7E-A738-34597E17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06976"/>
        <c:axId val="148608896"/>
      </c:lineChart>
      <c:catAx>
        <c:axId val="14860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08896"/>
        <c:crosses val="autoZero"/>
        <c:auto val="1"/>
        <c:lblAlgn val="ctr"/>
        <c:lblOffset val="100"/>
        <c:noMultiLvlLbl val="0"/>
      </c:catAx>
      <c:valAx>
        <c:axId val="148608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</a:t>
                </a:r>
                <a:r>
                  <a:rPr lang="en-IN" sz="10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per cent</a:t>
                </a:r>
                <a:endParaRPr lang="en-IN" sz="1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0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0262467191601"/>
          <c:y val="7.4853801169590645E-2"/>
          <c:w val="0.78708391064850802"/>
          <c:h val="0.60393756043652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IX.8-(ss)'!$C$4</c:f>
              <c:strCache>
                <c:ptCount val="1"/>
                <c:pt idx="0">
                  <c:v>Number of Cooperatives registered under State Act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IX.8-(ss)'!$B$5:$B$14</c:f>
              <c:strCache>
                <c:ptCount val="10"/>
                <c:pt idx="0">
                  <c:v>Maharashtra</c:v>
                </c:pt>
                <c:pt idx="1">
                  <c:v>Gujarat</c:v>
                </c:pt>
                <c:pt idx="2">
                  <c:v>Telangana</c:v>
                </c:pt>
                <c:pt idx="3">
                  <c:v>Madhya Pradesh</c:v>
                </c:pt>
                <c:pt idx="4">
                  <c:v>Karnataka</c:v>
                </c:pt>
                <c:pt idx="5">
                  <c:v>Uttar Pradesh</c:v>
                </c:pt>
                <c:pt idx="6">
                  <c:v>Rajasthan</c:v>
                </c:pt>
                <c:pt idx="7">
                  <c:v>Haryana</c:v>
                </c:pt>
                <c:pt idx="8">
                  <c:v>West Bengal</c:v>
                </c:pt>
                <c:pt idx="9">
                  <c:v>Bihar</c:v>
                </c:pt>
              </c:strCache>
            </c:strRef>
          </c:cat>
          <c:val>
            <c:numRef>
              <c:f>'Chart IX.8-(ss)'!$C$5:$C$14</c:f>
              <c:numCache>
                <c:formatCode>General</c:formatCode>
                <c:ptCount val="10"/>
                <c:pt idx="0">
                  <c:v>222067</c:v>
                </c:pt>
                <c:pt idx="1">
                  <c:v>81805</c:v>
                </c:pt>
                <c:pt idx="2">
                  <c:v>60134</c:v>
                </c:pt>
                <c:pt idx="3">
                  <c:v>52217</c:v>
                </c:pt>
                <c:pt idx="4">
                  <c:v>44963</c:v>
                </c:pt>
                <c:pt idx="5">
                  <c:v>43580</c:v>
                </c:pt>
                <c:pt idx="6">
                  <c:v>37210</c:v>
                </c:pt>
                <c:pt idx="7">
                  <c:v>32535</c:v>
                </c:pt>
                <c:pt idx="8">
                  <c:v>31244</c:v>
                </c:pt>
                <c:pt idx="9">
                  <c:v>26641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A3-4B2A-B904-6E65AEEA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715008"/>
        <c:axId val="214720896"/>
      </c:barChart>
      <c:catAx>
        <c:axId val="2147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720896"/>
        <c:crosses val="autoZero"/>
        <c:auto val="1"/>
        <c:lblAlgn val="ctr"/>
        <c:lblOffset val="100"/>
        <c:noMultiLvlLbl val="0"/>
      </c:catAx>
      <c:valAx>
        <c:axId val="214720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in numbers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71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IX.8(ms)'!$I$3</c:f>
              <c:strCache>
                <c:ptCount val="1"/>
                <c:pt idx="0">
                  <c:v>Number of Cooperatives registered under MSCS 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IX.8(ms)'!$H$4:$H$13</c:f>
              <c:strCache>
                <c:ptCount val="10"/>
                <c:pt idx="0">
                  <c:v>Maharashtra</c:v>
                </c:pt>
                <c:pt idx="1">
                  <c:v>Uttar Pradesh</c:v>
                </c:pt>
                <c:pt idx="2">
                  <c:v>Delhi</c:v>
                </c:pt>
                <c:pt idx="3">
                  <c:v>Tamil Nadu</c:v>
                </c:pt>
                <c:pt idx="4">
                  <c:v>Rajasthan</c:v>
                </c:pt>
                <c:pt idx="5">
                  <c:v>West Bengal</c:v>
                </c:pt>
                <c:pt idx="6">
                  <c:v>Gujarat</c:v>
                </c:pt>
                <c:pt idx="7">
                  <c:v>Kerala </c:v>
                </c:pt>
                <c:pt idx="8">
                  <c:v>Karnataka</c:v>
                </c:pt>
                <c:pt idx="9">
                  <c:v>Madhya Pradesh</c:v>
                </c:pt>
              </c:strCache>
            </c:strRef>
          </c:cat>
          <c:val>
            <c:numRef>
              <c:f>'Chart IX.8(ms)'!$I$4:$I$13</c:f>
              <c:numCache>
                <c:formatCode>General</c:formatCode>
                <c:ptCount val="10"/>
                <c:pt idx="0">
                  <c:v>676</c:v>
                </c:pt>
                <c:pt idx="1">
                  <c:v>168</c:v>
                </c:pt>
                <c:pt idx="2">
                  <c:v>163</c:v>
                </c:pt>
                <c:pt idx="3">
                  <c:v>134</c:v>
                </c:pt>
                <c:pt idx="4">
                  <c:v>73</c:v>
                </c:pt>
                <c:pt idx="5">
                  <c:v>70</c:v>
                </c:pt>
                <c:pt idx="6">
                  <c:v>50</c:v>
                </c:pt>
                <c:pt idx="7">
                  <c:v>50</c:v>
                </c:pt>
                <c:pt idx="8">
                  <c:v>34</c:v>
                </c:pt>
                <c:pt idx="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AC-4022-AC45-B4DC1BFF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190464"/>
        <c:axId val="226192000"/>
      </c:barChart>
      <c:catAx>
        <c:axId val="22619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192000"/>
        <c:crosses val="autoZero"/>
        <c:auto val="1"/>
        <c:lblAlgn val="ctr"/>
        <c:lblOffset val="100"/>
        <c:noMultiLvlLbl val="0"/>
      </c:catAx>
      <c:valAx>
        <c:axId val="22619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19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'Chart IX.9'!$Q$1</c:f>
              <c:strCache>
                <c:ptCount val="1"/>
                <c:pt idx="0">
                  <c:v>Share of FPI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IX.9'!$O$2:$O$12</c:f>
              <c:strCache>
                <c:ptCount val="11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  <c:pt idx="10">
                  <c:v>2022-23</c:v>
                </c:pt>
              </c:strCache>
            </c:strRef>
          </c:cat>
          <c:val>
            <c:numRef>
              <c:f>'Chart IX.9'!$Q$2:$Q$12</c:f>
              <c:numCache>
                <c:formatCode>General</c:formatCode>
                <c:ptCount val="11"/>
                <c:pt idx="0">
                  <c:v>8.7200000000000006</c:v>
                </c:pt>
                <c:pt idx="1">
                  <c:v>8.34</c:v>
                </c:pt>
                <c:pt idx="2">
                  <c:v>7.94</c:v>
                </c:pt>
                <c:pt idx="3">
                  <c:v>8.4600000000000009</c:v>
                </c:pt>
                <c:pt idx="4">
                  <c:v>8.7200000000000006</c:v>
                </c:pt>
                <c:pt idx="5">
                  <c:v>8.7200000000000006</c:v>
                </c:pt>
                <c:pt idx="6">
                  <c:v>10.119999999999999</c:v>
                </c:pt>
                <c:pt idx="7">
                  <c:v>8.67</c:v>
                </c:pt>
                <c:pt idx="8">
                  <c:v>8.43</c:v>
                </c:pt>
                <c:pt idx="9">
                  <c:v>7.4</c:v>
                </c:pt>
                <c:pt idx="10">
                  <c:v>7.66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34-482E-A4BA-BEB80F90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26308864"/>
        <c:axId val="226310784"/>
      </c:barChart>
      <c:lineChart>
        <c:grouping val="standard"/>
        <c:varyColors val="0"/>
        <c:ser>
          <c:idx val="0"/>
          <c:order val="0"/>
          <c:tx>
            <c:strRef>
              <c:f>'Chart IX.9'!$P$1</c:f>
              <c:strCache>
                <c:ptCount val="1"/>
                <c:pt idx="0">
                  <c:v>Growth-FPI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IX.9'!$O$2:$O$12</c:f>
              <c:strCache>
                <c:ptCount val="11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  <c:pt idx="10">
                  <c:v>2022-23</c:v>
                </c:pt>
              </c:strCache>
            </c:strRef>
          </c:cat>
          <c:val>
            <c:numRef>
              <c:f>'Chart IX.9'!$P$2:$P$12</c:f>
              <c:numCache>
                <c:formatCode>General</c:formatCode>
                <c:ptCount val="11"/>
                <c:pt idx="0">
                  <c:v>-11.72</c:v>
                </c:pt>
                <c:pt idx="1">
                  <c:v>0.39</c:v>
                </c:pt>
                <c:pt idx="2">
                  <c:v>2.66</c:v>
                </c:pt>
                <c:pt idx="3">
                  <c:v>20.55</c:v>
                </c:pt>
                <c:pt idx="4">
                  <c:v>11.23</c:v>
                </c:pt>
                <c:pt idx="5">
                  <c:v>7.46</c:v>
                </c:pt>
                <c:pt idx="6">
                  <c:v>22.41</c:v>
                </c:pt>
                <c:pt idx="7">
                  <c:v>-16.89</c:v>
                </c:pt>
                <c:pt idx="8">
                  <c:v>0.22</c:v>
                </c:pt>
                <c:pt idx="9">
                  <c:v>-3.46</c:v>
                </c:pt>
                <c:pt idx="10">
                  <c:v>1.29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334-482E-A4BA-BEB80F90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08864"/>
        <c:axId val="226310784"/>
      </c:lineChart>
      <c:catAx>
        <c:axId val="2263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10784"/>
        <c:crosses val="autoZero"/>
        <c:auto val="1"/>
        <c:lblAlgn val="ctr"/>
        <c:lblOffset val="100"/>
        <c:noMultiLvlLbl val="0"/>
      </c:catAx>
      <c:valAx>
        <c:axId val="226310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per</a:t>
                </a:r>
                <a:r>
                  <a:rPr lang="en-IN" baseline="0"/>
                  <a:t> cent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'Chart IX.10'!$C$2</c:f>
              <c:strCache>
                <c:ptCount val="1"/>
                <c:pt idx="0">
                  <c:v>Food Subsidy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IX.10'!$B$4:$B$10</c:f>
              <c:strCache>
                <c:ptCount val="7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</c:strCache>
            </c:strRef>
          </c:cat>
          <c:val>
            <c:numRef>
              <c:f>'Chart IX.10'!$C$4:$C$10</c:f>
              <c:numCache>
                <c:formatCode>General</c:formatCode>
                <c:ptCount val="7"/>
                <c:pt idx="0">
                  <c:v>139981.69</c:v>
                </c:pt>
                <c:pt idx="1">
                  <c:v>171127.49</c:v>
                </c:pt>
                <c:pt idx="2">
                  <c:v>152672.35</c:v>
                </c:pt>
                <c:pt idx="3">
                  <c:v>541126.77</c:v>
                </c:pt>
                <c:pt idx="4">
                  <c:v>288718.53999999998</c:v>
                </c:pt>
                <c:pt idx="5">
                  <c:v>272501.69</c:v>
                </c:pt>
                <c:pt idx="6">
                  <c:v>211394.39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D2-4663-8602-9459CC18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63040"/>
        <c:axId val="226264576"/>
      </c:barChart>
      <c:catAx>
        <c:axId val="2262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6264576"/>
        <c:crosses val="autoZero"/>
        <c:auto val="1"/>
        <c:lblAlgn val="ctr"/>
        <c:lblOffset val="100"/>
        <c:noMultiLvlLbl val="0"/>
      </c:catAx>
      <c:valAx>
        <c:axId val="226264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in  ₹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626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IX.2'!$B$8</c:f>
              <c:strCache>
                <c:ptCount val="1"/>
                <c:pt idx="0">
                  <c:v>All-India Average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IX.2'!$A$9:$A$15</c:f>
              <c:strCache>
                <c:ptCount val="7"/>
                <c:pt idx="0">
                  <c:v>Paddy</c:v>
                </c:pt>
                <c:pt idx="1">
                  <c:v>Maize</c:v>
                </c:pt>
                <c:pt idx="2">
                  <c:v>Sorghum (Jowar)</c:v>
                </c:pt>
                <c:pt idx="3">
                  <c:v>Pigeon Pea (Tur)</c:v>
                </c:pt>
                <c:pt idx="4">
                  <c:v>Groundnut</c:v>
                </c:pt>
                <c:pt idx="5">
                  <c:v>Soybean</c:v>
                </c:pt>
                <c:pt idx="6">
                  <c:v>Sunflower</c:v>
                </c:pt>
              </c:strCache>
            </c:strRef>
          </c:cat>
          <c:val>
            <c:numRef>
              <c:f>'Chart IX.2'!$B$9:$B$15</c:f>
              <c:numCache>
                <c:formatCode>General</c:formatCode>
                <c:ptCount val="7"/>
                <c:pt idx="0">
                  <c:v>4229</c:v>
                </c:pt>
                <c:pt idx="1">
                  <c:v>3387</c:v>
                </c:pt>
                <c:pt idx="2">
                  <c:v>1092</c:v>
                </c:pt>
                <c:pt idx="3">
                  <c:v>861</c:v>
                </c:pt>
                <c:pt idx="4">
                  <c:v>1777</c:v>
                </c:pt>
                <c:pt idx="5">
                  <c:v>1069</c:v>
                </c:pt>
                <c:pt idx="6">
                  <c:v>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D-4130-B9ED-87D1B07795F6}"/>
            </c:ext>
          </c:extLst>
        </c:ser>
        <c:ser>
          <c:idx val="1"/>
          <c:order val="1"/>
          <c:tx>
            <c:strRef>
              <c:f>'Chart IX.2'!$C$8</c:f>
              <c:strCache>
                <c:ptCount val="1"/>
                <c:pt idx="0">
                  <c:v>World Highest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IX.2'!$A$9:$A$15</c:f>
              <c:strCache>
                <c:ptCount val="7"/>
                <c:pt idx="0">
                  <c:v>Paddy</c:v>
                </c:pt>
                <c:pt idx="1">
                  <c:v>Maize</c:v>
                </c:pt>
                <c:pt idx="2">
                  <c:v>Sorghum (Jowar)</c:v>
                </c:pt>
                <c:pt idx="3">
                  <c:v>Pigeon Pea (Tur)</c:v>
                </c:pt>
                <c:pt idx="4">
                  <c:v>Groundnut</c:v>
                </c:pt>
                <c:pt idx="5">
                  <c:v>Soybean</c:v>
                </c:pt>
                <c:pt idx="6">
                  <c:v>Sunflower</c:v>
                </c:pt>
              </c:strCache>
            </c:strRef>
          </c:cat>
          <c:val>
            <c:numRef>
              <c:f>'Chart IX.2'!$C$9:$C$15</c:f>
              <c:numCache>
                <c:formatCode>General</c:formatCode>
                <c:ptCount val="7"/>
                <c:pt idx="0">
                  <c:v>7080</c:v>
                </c:pt>
                <c:pt idx="1">
                  <c:v>10880</c:v>
                </c:pt>
                <c:pt idx="2">
                  <c:v>5000</c:v>
                </c:pt>
                <c:pt idx="3">
                  <c:v>1698</c:v>
                </c:pt>
                <c:pt idx="4">
                  <c:v>4505</c:v>
                </c:pt>
                <c:pt idx="5">
                  <c:v>3331</c:v>
                </c:pt>
                <c:pt idx="6">
                  <c:v>3021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DD-4130-B9ED-87D1B0779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069248"/>
        <c:axId val="214070784"/>
      </c:barChart>
      <c:catAx>
        <c:axId val="2140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70784"/>
        <c:crosses val="autoZero"/>
        <c:auto val="1"/>
        <c:lblAlgn val="ctr"/>
        <c:lblOffset val="100"/>
        <c:noMultiLvlLbl val="0"/>
      </c:catAx>
      <c:valAx>
        <c:axId val="214070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kg/ha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6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'Chart IX.3'!$A$4</c:f>
              <c:strCache>
                <c:ptCount val="1"/>
                <c:pt idx="0">
                  <c:v>Oilseeds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IX.3'!$B$2:$H$2</c:f>
              <c:strCache>
                <c:ptCount val="7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2023-24^</c:v>
                </c:pt>
              </c:strCache>
            </c:strRef>
          </c:cat>
          <c:val>
            <c:numRef>
              <c:f>'Chart IX.3'!$B$4:$H$4</c:f>
              <c:numCache>
                <c:formatCode>General</c:formatCode>
                <c:ptCount val="7"/>
                <c:pt idx="0">
                  <c:v>312.76</c:v>
                </c:pt>
                <c:pt idx="1">
                  <c:v>314.58999999999997</c:v>
                </c:pt>
                <c:pt idx="2">
                  <c:v>315.22000000000003</c:v>
                </c:pt>
                <c:pt idx="3">
                  <c:v>332.19</c:v>
                </c:pt>
                <c:pt idx="4">
                  <c:v>359.46</c:v>
                </c:pt>
                <c:pt idx="5">
                  <c:v>379.63</c:v>
                </c:pt>
                <c:pt idx="6">
                  <c:v>395.93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A1-4DF8-BBE9-D33F5CB1274F}"/>
            </c:ext>
          </c:extLst>
        </c:ser>
        <c:ser>
          <c:idx val="2"/>
          <c:order val="2"/>
          <c:tx>
            <c:strRef>
              <c:f>'Chart IX.3'!$A$5</c:f>
              <c:strCache>
                <c:ptCount val="1"/>
                <c:pt idx="0">
                  <c:v>Shree Anna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IX.3'!$B$2:$H$2</c:f>
              <c:strCache>
                <c:ptCount val="7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2023-24^</c:v>
                </c:pt>
              </c:strCache>
            </c:strRef>
          </c:cat>
          <c:val>
            <c:numRef>
              <c:f>'Chart IX.3'!$B$5:$H$5</c:f>
              <c:numCache>
                <c:formatCode>General</c:formatCode>
                <c:ptCount val="7"/>
                <c:pt idx="0">
                  <c:v>164.36</c:v>
                </c:pt>
                <c:pt idx="1">
                  <c:v>137.11000000000001</c:v>
                </c:pt>
                <c:pt idx="2">
                  <c:v>172.61</c:v>
                </c:pt>
                <c:pt idx="3">
                  <c:v>180.21</c:v>
                </c:pt>
                <c:pt idx="4">
                  <c:v>160</c:v>
                </c:pt>
                <c:pt idx="5">
                  <c:v>173.21</c:v>
                </c:pt>
                <c:pt idx="6">
                  <c:v>174.08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A1-4DF8-BBE9-D33F5CB1274F}"/>
            </c:ext>
          </c:extLst>
        </c:ser>
        <c:ser>
          <c:idx val="3"/>
          <c:order val="3"/>
          <c:tx>
            <c:strRef>
              <c:f>'Chart IX.3'!$A$6</c:f>
              <c:strCache>
                <c:ptCount val="1"/>
                <c:pt idx="0">
                  <c:v>Pulses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'Chart IX.3'!$B$2:$H$2</c:f>
              <c:strCache>
                <c:ptCount val="7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2023-24^</c:v>
                </c:pt>
              </c:strCache>
            </c:strRef>
          </c:cat>
          <c:val>
            <c:numRef>
              <c:f>'Chart IX.3'!$B$6:$H$6</c:f>
              <c:numCache>
                <c:formatCode>General</c:formatCode>
                <c:ptCount val="7"/>
                <c:pt idx="0">
                  <c:v>254.16</c:v>
                </c:pt>
                <c:pt idx="1">
                  <c:v>220.76</c:v>
                </c:pt>
                <c:pt idx="2">
                  <c:v>230.25</c:v>
                </c:pt>
                <c:pt idx="3">
                  <c:v>254.63</c:v>
                </c:pt>
                <c:pt idx="4">
                  <c:v>273.02</c:v>
                </c:pt>
                <c:pt idx="5">
                  <c:v>260.58</c:v>
                </c:pt>
                <c:pt idx="6">
                  <c:v>244.93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A1-4DF8-BBE9-D33F5CB1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420480"/>
        <c:axId val="214439040"/>
      </c:barChart>
      <c:lineChart>
        <c:grouping val="standard"/>
        <c:varyColors val="0"/>
        <c:ser>
          <c:idx val="0"/>
          <c:order val="0"/>
          <c:tx>
            <c:strRef>
              <c:f>'Chart IX.3'!$A$3</c:f>
              <c:strCache>
                <c:ptCount val="1"/>
                <c:pt idx="0">
                  <c:v>Foodgrains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IX.3'!$B$2:$H$2</c:f>
              <c:strCache>
                <c:ptCount val="7"/>
                <c:pt idx="0">
                  <c:v>2017-18</c:v>
                </c:pt>
                <c:pt idx="1">
                  <c:v>2018-19 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2023-24^</c:v>
                </c:pt>
              </c:strCache>
            </c:strRef>
          </c:cat>
          <c:val>
            <c:numRef>
              <c:f>'Chart IX.3'!$B$3:$H$3</c:f>
              <c:numCache>
                <c:formatCode>General</c:formatCode>
                <c:ptCount val="7"/>
                <c:pt idx="0">
                  <c:v>2850.14</c:v>
                </c:pt>
                <c:pt idx="1">
                  <c:v>2852.09</c:v>
                </c:pt>
                <c:pt idx="2">
                  <c:v>2975.04</c:v>
                </c:pt>
                <c:pt idx="3">
                  <c:v>3107.42</c:v>
                </c:pt>
                <c:pt idx="4">
                  <c:v>3156.16</c:v>
                </c:pt>
                <c:pt idx="5">
                  <c:v>3296.87</c:v>
                </c:pt>
                <c:pt idx="6">
                  <c:v>3288.52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EA1-4DF8-BBE9-D33F5CB1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47232"/>
        <c:axId val="214440960"/>
      </c:lineChart>
      <c:catAx>
        <c:axId val="2144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39040"/>
        <c:crosses val="autoZero"/>
        <c:auto val="1"/>
        <c:lblAlgn val="ctr"/>
        <c:lblOffset val="100"/>
        <c:noMultiLvlLbl val="0"/>
      </c:catAx>
      <c:valAx>
        <c:axId val="214439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lakh tonnes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20480"/>
        <c:crosses val="autoZero"/>
        <c:crossBetween val="between"/>
      </c:valAx>
      <c:valAx>
        <c:axId val="2144409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lakh</a:t>
                </a:r>
                <a:r>
                  <a:rPr lang="en-IN" baseline="0"/>
                  <a:t> tonnes(foodgrains)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47232"/>
        <c:crosses val="max"/>
        <c:crossBetween val="between"/>
      </c:valAx>
      <c:catAx>
        <c:axId val="21444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440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GCF as a per</a:t>
            </a:r>
            <a:r>
              <a:rPr lang="en-IN" baseline="0"/>
              <a:t> cent of Agri-GVA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937360178970918"/>
          <c:w val="0.84396062992125986"/>
          <c:h val="0.7302538357201994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IX.4'!$A$2:$A$8</c:f>
              <c:strCache>
                <c:ptCount val="7"/>
                <c:pt idx="0">
                  <c:v>2016-17</c:v>
                </c:pt>
                <c:pt idx="1">
                  <c:v>2017-18</c:v>
                </c:pt>
                <c:pt idx="2">
                  <c:v>2018-19 </c:v>
                </c:pt>
                <c:pt idx="3">
                  <c:v>2019-20</c:v>
                </c:pt>
                <c:pt idx="4">
                  <c:v>2020-21</c:v>
                </c:pt>
                <c:pt idx="5">
                  <c:v>2021-22@</c:v>
                </c:pt>
                <c:pt idx="6">
                  <c:v>2022-23$</c:v>
                </c:pt>
              </c:strCache>
            </c:strRef>
          </c:cat>
          <c:val>
            <c:numRef>
              <c:f>'Chart IX.4'!#REF!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3D6-494C-95EB-F938C5F58BAB}"/>
            </c:ext>
          </c:extLst>
        </c:ser>
        <c:ser>
          <c:idx val="1"/>
          <c:order val="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IX.4'!$A$2:$A$8</c:f>
              <c:strCache>
                <c:ptCount val="7"/>
                <c:pt idx="0">
                  <c:v>2016-17</c:v>
                </c:pt>
                <c:pt idx="1">
                  <c:v>2017-18</c:v>
                </c:pt>
                <c:pt idx="2">
                  <c:v>2018-19 </c:v>
                </c:pt>
                <c:pt idx="3">
                  <c:v>2019-20</c:v>
                </c:pt>
                <c:pt idx="4">
                  <c:v>2020-21</c:v>
                </c:pt>
                <c:pt idx="5">
                  <c:v>2021-22@</c:v>
                </c:pt>
                <c:pt idx="6">
                  <c:v>2022-23$</c:v>
                </c:pt>
              </c:strCache>
            </c:strRef>
          </c:cat>
          <c:val>
            <c:numRef>
              <c:f>'Chart IX.4'!$C$2:$C$8</c:f>
              <c:numCache>
                <c:formatCode>General</c:formatCode>
                <c:ptCount val="7"/>
                <c:pt idx="0">
                  <c:v>15.5</c:v>
                </c:pt>
                <c:pt idx="1">
                  <c:v>14.8</c:v>
                </c:pt>
                <c:pt idx="2">
                  <c:v>15.8</c:v>
                </c:pt>
                <c:pt idx="3">
                  <c:v>15.2</c:v>
                </c:pt>
                <c:pt idx="4">
                  <c:v>17.100000000000001</c:v>
                </c:pt>
                <c:pt idx="5">
                  <c:v>17.7</c:v>
                </c:pt>
                <c:pt idx="6">
                  <c:v>19.899999999999999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76288"/>
        <c:axId val="214478208"/>
      </c:lineChart>
      <c:catAx>
        <c:axId val="21447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78208"/>
        <c:crosses val="autoZero"/>
        <c:auto val="1"/>
        <c:lblAlgn val="ctr"/>
        <c:lblOffset val="100"/>
        <c:noMultiLvlLbl val="0"/>
      </c:catAx>
      <c:valAx>
        <c:axId val="214478208"/>
        <c:scaling>
          <c:orientation val="minMax"/>
          <c:min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7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GCF of Agriculture &amp; Allied Sector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IX.4'!$B$1</c:f>
              <c:strCache>
                <c:ptCount val="1"/>
                <c:pt idx="0">
                  <c:v>GCF of Agriculture &amp; Allied Sector (Rs. In Crore)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IX.4'!$A$2:$A$8</c:f>
              <c:strCache>
                <c:ptCount val="7"/>
                <c:pt idx="0">
                  <c:v>2016-17</c:v>
                </c:pt>
                <c:pt idx="1">
                  <c:v>2017-18</c:v>
                </c:pt>
                <c:pt idx="2">
                  <c:v>2018-19 </c:v>
                </c:pt>
                <c:pt idx="3">
                  <c:v>2019-20</c:v>
                </c:pt>
                <c:pt idx="4">
                  <c:v>2020-21</c:v>
                </c:pt>
                <c:pt idx="5">
                  <c:v>2021-22@</c:v>
                </c:pt>
                <c:pt idx="6">
                  <c:v>2022-23$</c:v>
                </c:pt>
              </c:strCache>
            </c:strRef>
          </c:cat>
          <c:val>
            <c:numRef>
              <c:f>'Chart IX.4'!$B$2:$B$8</c:f>
              <c:numCache>
                <c:formatCode>General</c:formatCode>
                <c:ptCount val="7"/>
                <c:pt idx="0">
                  <c:v>267153</c:v>
                </c:pt>
                <c:pt idx="1">
                  <c:v>272321</c:v>
                </c:pt>
                <c:pt idx="2">
                  <c:v>296631</c:v>
                </c:pt>
                <c:pt idx="3">
                  <c:v>302808</c:v>
                </c:pt>
                <c:pt idx="4">
                  <c:v>354001</c:v>
                </c:pt>
                <c:pt idx="5">
                  <c:v>383608</c:v>
                </c:pt>
                <c:pt idx="6">
                  <c:v>451643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22E-43E4-8D7A-7DA7D5E88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94240"/>
        <c:axId val="214796160"/>
      </c:lineChart>
      <c:catAx>
        <c:axId val="2147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796160"/>
        <c:crosses val="autoZero"/>
        <c:auto val="1"/>
        <c:lblAlgn val="ctr"/>
        <c:lblOffset val="100"/>
        <c:noMultiLvlLbl val="0"/>
      </c:catAx>
      <c:valAx>
        <c:axId val="214796160"/>
        <c:scaling>
          <c:orientation val="minMax"/>
          <c:min val="250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794240"/>
        <c:crosses val="autoZero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IN"/>
                    <a:t>Thousands crore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>
                <a:latin typeface="Times New Roman" panose="02020603050405020304" pitchFamily="18" charset="0"/>
                <a:cs typeface="Times New Roman" panose="02020603050405020304" pitchFamily="18" charset="0"/>
              </a:rPr>
              <a:t>Water use(per</a:t>
            </a:r>
            <a:r>
              <a:rPr lang="en-IN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ton of Food)</a:t>
            </a:r>
            <a:endParaRPr lang="en-IN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IX.5'!$A$11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IX.5'!$B$10:$C$10</c:f>
              <c:strCache>
                <c:ptCount val="2"/>
                <c:pt idx="0">
                  <c:v>India</c:v>
                </c:pt>
                <c:pt idx="1">
                  <c:v>World</c:v>
                </c:pt>
              </c:strCache>
            </c:strRef>
          </c:cat>
          <c:val>
            <c:numRef>
              <c:f>'Chart IX.5'!$B$11:$C$11</c:f>
              <c:numCache>
                <c:formatCode>General</c:formatCode>
                <c:ptCount val="2"/>
                <c:pt idx="0">
                  <c:v>1654</c:v>
                </c:pt>
                <c:pt idx="1">
                  <c:v>1334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91-4D41-AF89-CCCA5E081A7E}"/>
            </c:ext>
          </c:extLst>
        </c:ser>
        <c:ser>
          <c:idx val="1"/>
          <c:order val="1"/>
          <c:tx>
            <c:strRef>
              <c:f>'Chart IX.5'!$A$12</c:f>
              <c:strCache>
                <c:ptCount val="1"/>
                <c:pt idx="0">
                  <c:v>Rice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IX.5'!$B$10:$C$10</c:f>
              <c:strCache>
                <c:ptCount val="2"/>
                <c:pt idx="0">
                  <c:v>India</c:v>
                </c:pt>
                <c:pt idx="1">
                  <c:v>World</c:v>
                </c:pt>
              </c:strCache>
            </c:strRef>
          </c:cat>
          <c:val>
            <c:numRef>
              <c:f>'Chart IX.5'!$B$12:$C$12</c:f>
              <c:numCache>
                <c:formatCode>General</c:formatCode>
                <c:ptCount val="2"/>
                <c:pt idx="0">
                  <c:v>4113</c:v>
                </c:pt>
                <c:pt idx="1">
                  <c:v>3419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91-4D41-AF89-CCCA5E081A7E}"/>
            </c:ext>
          </c:extLst>
        </c:ser>
        <c:ser>
          <c:idx val="2"/>
          <c:order val="2"/>
          <c:tx>
            <c:strRef>
              <c:f>'Chart IX.5'!$A$13</c:f>
              <c:strCache>
                <c:ptCount val="1"/>
                <c:pt idx="0">
                  <c:v>Maize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IX.5'!$B$10:$C$10</c:f>
              <c:strCache>
                <c:ptCount val="2"/>
                <c:pt idx="0">
                  <c:v>India</c:v>
                </c:pt>
                <c:pt idx="1">
                  <c:v>World</c:v>
                </c:pt>
              </c:strCache>
            </c:strRef>
          </c:cat>
          <c:val>
            <c:numRef>
              <c:f>'Chart IX.5'!$B$13:$C$13</c:f>
              <c:numCache>
                <c:formatCode>General</c:formatCode>
                <c:ptCount val="2"/>
                <c:pt idx="0">
                  <c:v>1937</c:v>
                </c:pt>
                <c:pt idx="1">
                  <c:v>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91-4D41-AF89-CCCA5E08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217856"/>
        <c:axId val="214219392"/>
      </c:barChart>
      <c:catAx>
        <c:axId val="2142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19392"/>
        <c:crosses val="autoZero"/>
        <c:auto val="1"/>
        <c:lblAlgn val="ctr"/>
        <c:lblOffset val="100"/>
        <c:noMultiLvlLbl val="0"/>
      </c:catAx>
      <c:valAx>
        <c:axId val="214219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per ton of Food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1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IX.6'!$B$1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IX.6'!$A$2:$A$10</c:f>
              <c:strCache>
                <c:ptCount val="9"/>
                <c:pt idx="0">
                  <c:v>Wheat</c:v>
                </c:pt>
                <c:pt idx="1">
                  <c:v>Gram</c:v>
                </c:pt>
                <c:pt idx="2">
                  <c:v>Masur</c:v>
                </c:pt>
                <c:pt idx="3">
                  <c:v>Paddy</c:v>
                </c:pt>
                <c:pt idx="4">
                  <c:v>Bajra</c:v>
                </c:pt>
                <c:pt idx="5">
                  <c:v>Ragi</c:v>
                </c:pt>
                <c:pt idx="6">
                  <c:v>Arhar</c:v>
                </c:pt>
                <c:pt idx="7">
                  <c:v>Soyabean</c:v>
                </c:pt>
                <c:pt idx="8">
                  <c:v>Cotton</c:v>
                </c:pt>
              </c:strCache>
            </c:strRef>
          </c:cat>
          <c:val>
            <c:numRef>
              <c:f>'Chart IX.6'!$B$2:$B$10</c:f>
              <c:numCache>
                <c:formatCode>General</c:formatCode>
                <c:ptCount val="9"/>
                <c:pt idx="0">
                  <c:v>2015</c:v>
                </c:pt>
                <c:pt idx="1">
                  <c:v>5230</c:v>
                </c:pt>
                <c:pt idx="2">
                  <c:v>5500</c:v>
                </c:pt>
                <c:pt idx="3">
                  <c:v>1960</c:v>
                </c:pt>
                <c:pt idx="4">
                  <c:v>2250</c:v>
                </c:pt>
                <c:pt idx="5">
                  <c:v>3377</c:v>
                </c:pt>
                <c:pt idx="6">
                  <c:v>6300</c:v>
                </c:pt>
                <c:pt idx="7">
                  <c:v>3950</c:v>
                </c:pt>
                <c:pt idx="8">
                  <c:v>10600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DC-459D-AE0A-818DFCB6AE2C}"/>
            </c:ext>
          </c:extLst>
        </c:ser>
        <c:ser>
          <c:idx val="1"/>
          <c:order val="1"/>
          <c:tx>
            <c:strRef>
              <c:f>'Chart IX.6'!$C$1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IX.6'!$A$2:$A$10</c:f>
              <c:strCache>
                <c:ptCount val="9"/>
                <c:pt idx="0">
                  <c:v>Wheat</c:v>
                </c:pt>
                <c:pt idx="1">
                  <c:v>Gram</c:v>
                </c:pt>
                <c:pt idx="2">
                  <c:v>Masur</c:v>
                </c:pt>
                <c:pt idx="3">
                  <c:v>Paddy</c:v>
                </c:pt>
                <c:pt idx="4">
                  <c:v>Bajra</c:v>
                </c:pt>
                <c:pt idx="5">
                  <c:v>Ragi</c:v>
                </c:pt>
                <c:pt idx="6">
                  <c:v>Arhar</c:v>
                </c:pt>
                <c:pt idx="7">
                  <c:v>Soyabean</c:v>
                </c:pt>
                <c:pt idx="8">
                  <c:v>Cotton</c:v>
                </c:pt>
              </c:strCache>
            </c:strRef>
          </c:cat>
          <c:val>
            <c:numRef>
              <c:f>'Chart IX.6'!$C$2:$C$10</c:f>
              <c:numCache>
                <c:formatCode>General</c:formatCode>
                <c:ptCount val="9"/>
                <c:pt idx="0">
                  <c:v>2125</c:v>
                </c:pt>
                <c:pt idx="1">
                  <c:v>5335</c:v>
                </c:pt>
                <c:pt idx="2">
                  <c:v>6000</c:v>
                </c:pt>
                <c:pt idx="3">
                  <c:v>2060</c:v>
                </c:pt>
                <c:pt idx="4">
                  <c:v>2350</c:v>
                </c:pt>
                <c:pt idx="5">
                  <c:v>3578</c:v>
                </c:pt>
                <c:pt idx="6">
                  <c:v>6600</c:v>
                </c:pt>
                <c:pt idx="7">
                  <c:v>4300</c:v>
                </c:pt>
                <c:pt idx="8">
                  <c:v>11000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DC-459D-AE0A-818DFCB6AE2C}"/>
            </c:ext>
          </c:extLst>
        </c:ser>
        <c:ser>
          <c:idx val="2"/>
          <c:order val="2"/>
          <c:tx>
            <c:strRef>
              <c:f>'Chart IX.6'!$D$1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IX.6'!$A$2:$A$10</c:f>
              <c:strCache>
                <c:ptCount val="9"/>
                <c:pt idx="0">
                  <c:v>Wheat</c:v>
                </c:pt>
                <c:pt idx="1">
                  <c:v>Gram</c:v>
                </c:pt>
                <c:pt idx="2">
                  <c:v>Masur</c:v>
                </c:pt>
                <c:pt idx="3">
                  <c:v>Paddy</c:v>
                </c:pt>
                <c:pt idx="4">
                  <c:v>Bajra</c:v>
                </c:pt>
                <c:pt idx="5">
                  <c:v>Ragi</c:v>
                </c:pt>
                <c:pt idx="6">
                  <c:v>Arhar</c:v>
                </c:pt>
                <c:pt idx="7">
                  <c:v>Soyabean</c:v>
                </c:pt>
                <c:pt idx="8">
                  <c:v>Cotton</c:v>
                </c:pt>
              </c:strCache>
            </c:strRef>
          </c:cat>
          <c:val>
            <c:numRef>
              <c:f>'Chart IX.6'!$D$2:$D$10</c:f>
              <c:numCache>
                <c:formatCode>General</c:formatCode>
                <c:ptCount val="9"/>
                <c:pt idx="0">
                  <c:v>2275</c:v>
                </c:pt>
                <c:pt idx="1">
                  <c:v>5440</c:v>
                </c:pt>
                <c:pt idx="2">
                  <c:v>6425</c:v>
                </c:pt>
                <c:pt idx="3">
                  <c:v>2203</c:v>
                </c:pt>
                <c:pt idx="4">
                  <c:v>2500</c:v>
                </c:pt>
                <c:pt idx="5">
                  <c:v>3846</c:v>
                </c:pt>
                <c:pt idx="6">
                  <c:v>7000</c:v>
                </c:pt>
                <c:pt idx="7">
                  <c:v>4600</c:v>
                </c:pt>
                <c:pt idx="8">
                  <c:v>11750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DC-459D-AE0A-818DFCB6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794304"/>
        <c:axId val="225804288"/>
      </c:barChart>
      <c:catAx>
        <c:axId val="22579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804288"/>
        <c:crosses val="autoZero"/>
        <c:auto val="1"/>
        <c:lblAlgn val="ctr"/>
        <c:lblOffset val="100"/>
        <c:noMultiLvlLbl val="0"/>
      </c:catAx>
      <c:valAx>
        <c:axId val="225804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Rs/quintal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79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IX.7'!$S$2</c:f>
              <c:strCache>
                <c:ptCount val="1"/>
                <c:pt idx="0">
                  <c:v>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IX.7'!$R$3:$R$11</c:f>
              <c:strCache>
                <c:ptCount val="9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</c:strCache>
            </c:strRef>
          </c:cat>
          <c:val>
            <c:numRef>
              <c:f>'Chart IX.7'!$S$3:$S$11</c:f>
              <c:numCache>
                <c:formatCode>0.00</c:formatCode>
                <c:ptCount val="9"/>
                <c:pt idx="0">
                  <c:v>-1.091461470659949</c:v>
                </c:pt>
                <c:pt idx="1">
                  <c:v>-1.0181831971331601</c:v>
                </c:pt>
                <c:pt idx="2">
                  <c:v>5.0666615585012842</c:v>
                </c:pt>
                <c:pt idx="3">
                  <c:v>2.7894765629272955</c:v>
                </c:pt>
                <c:pt idx="4">
                  <c:v>3.387786232462453</c:v>
                </c:pt>
                <c:pt idx="5">
                  <c:v>1.966065638456671</c:v>
                </c:pt>
                <c:pt idx="6">
                  <c:v>4.6252208294775832</c:v>
                </c:pt>
                <c:pt idx="7">
                  <c:v>4.1031455036665276</c:v>
                </c:pt>
                <c:pt idx="8">
                  <c:v>4.8535965583026197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4D-4708-B6C0-1A98C290F0EF}"/>
            </c:ext>
          </c:extLst>
        </c:ser>
        <c:ser>
          <c:idx val="1"/>
          <c:order val="1"/>
          <c:tx>
            <c:strRef>
              <c:f>'Chart IX.7'!$T$2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IX.7'!$R$3:$R$11</c:f>
              <c:strCache>
                <c:ptCount val="9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</c:strCache>
            </c:strRef>
          </c:cat>
          <c:val>
            <c:numRef>
              <c:f>'Chart IX.7'!$T$3:$T$11</c:f>
              <c:numCache>
                <c:formatCode>0.00</c:formatCode>
                <c:ptCount val="9"/>
                <c:pt idx="0">
                  <c:v>-0.35861500412200931</c:v>
                </c:pt>
                <c:pt idx="1">
                  <c:v>-6.6437761138460232</c:v>
                </c:pt>
                <c:pt idx="2">
                  <c:v>14.76935348074624</c:v>
                </c:pt>
                <c:pt idx="3">
                  <c:v>11.015444015444009</c:v>
                </c:pt>
                <c:pt idx="4">
                  <c:v>-3.610058080895906</c:v>
                </c:pt>
                <c:pt idx="5">
                  <c:v>3.7921703048890754</c:v>
                </c:pt>
                <c:pt idx="6">
                  <c:v>10.015295835361183</c:v>
                </c:pt>
                <c:pt idx="7">
                  <c:v>6.5819824943912586</c:v>
                </c:pt>
                <c:pt idx="8">
                  <c:v>12.911354876964133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E4D-4708-B6C0-1A98C290F0EF}"/>
            </c:ext>
          </c:extLst>
        </c:ser>
        <c:ser>
          <c:idx val="2"/>
          <c:order val="2"/>
          <c:tx>
            <c:strRef>
              <c:f>'Chart IX.7'!$U$2</c:f>
              <c:strCache>
                <c:ptCount val="1"/>
                <c:pt idx="0">
                  <c:v>Sugarcane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'Chart IX.7'!$R$3:$R$11</c:f>
              <c:strCache>
                <c:ptCount val="9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</c:strCache>
            </c:strRef>
          </c:cat>
          <c:val>
            <c:numRef>
              <c:f>'Chart IX.7'!$U$3:$U$11</c:f>
              <c:numCache>
                <c:formatCode>0.00</c:formatCode>
                <c:ptCount val="9"/>
                <c:pt idx="0">
                  <c:v>2.8940029874312101</c:v>
                </c:pt>
                <c:pt idx="1">
                  <c:v>-3.8321102411317698</c:v>
                </c:pt>
                <c:pt idx="2">
                  <c:v>-12.162216456974928</c:v>
                </c:pt>
                <c:pt idx="3">
                  <c:v>24.12397204551915</c:v>
                </c:pt>
                <c:pt idx="4">
                  <c:v>6.7150998275884666</c:v>
                </c:pt>
                <c:pt idx="5">
                  <c:v>-8.6123882629200565</c:v>
                </c:pt>
                <c:pt idx="6">
                  <c:v>9.4194331983805668</c:v>
                </c:pt>
                <c:pt idx="7">
                  <c:v>8.3932126127592923</c:v>
                </c:pt>
                <c:pt idx="8">
                  <c:v>11.630653695169823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E4D-4708-B6C0-1A98C290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76992"/>
        <c:axId val="225899648"/>
      </c:lineChart>
      <c:catAx>
        <c:axId val="2258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899648"/>
        <c:crosses val="autoZero"/>
        <c:auto val="1"/>
        <c:lblAlgn val="ctr"/>
        <c:lblOffset val="100"/>
        <c:noMultiLvlLbl val="0"/>
      </c:catAx>
      <c:valAx>
        <c:axId val="225899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in per 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587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IX.7'!$V$2</c:f>
              <c:strCache>
                <c:ptCount val="1"/>
                <c:pt idx="0">
                  <c:v>Milk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'Chart IX.7'!$R$3:$R$11</c:f>
              <c:strCache>
                <c:ptCount val="9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</c:strCache>
            </c:strRef>
          </c:cat>
          <c:val>
            <c:numRef>
              <c:f>'Chart IX.7'!$V$3:$V$11</c:f>
              <c:numCache>
                <c:formatCode>0.00</c:formatCode>
                <c:ptCount val="9"/>
                <c:pt idx="0">
                  <c:v>6.25</c:v>
                </c:pt>
                <c:pt idx="1">
                  <c:v>6.2884483937115432</c:v>
                </c:pt>
                <c:pt idx="2">
                  <c:v>6.3665594855305541</c:v>
                </c:pt>
                <c:pt idx="3">
                  <c:v>6.590084643289007</c:v>
                </c:pt>
                <c:pt idx="4">
                  <c:v>6.4662507090186949</c:v>
                </c:pt>
                <c:pt idx="5">
                  <c:v>5.7005860415556775</c:v>
                </c:pt>
                <c:pt idx="6">
                  <c:v>5.8467741935483764</c:v>
                </c:pt>
                <c:pt idx="7">
                  <c:v>5.7619047619047681</c:v>
                </c:pt>
                <c:pt idx="8">
                  <c:v>3.8271049076992414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D87-4B6D-9898-1E51AF6F4B4E}"/>
            </c:ext>
          </c:extLst>
        </c:ser>
        <c:ser>
          <c:idx val="1"/>
          <c:order val="1"/>
          <c:tx>
            <c:strRef>
              <c:f>'Chart IX.7'!$W$2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'Chart IX.7'!$R$3:$R$11</c:f>
              <c:strCache>
                <c:ptCount val="9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</c:strCache>
            </c:strRef>
          </c:cat>
          <c:val>
            <c:numRef>
              <c:f>'Chart IX.7'!$W$3:$W$11</c:f>
              <c:numCache>
                <c:formatCode>0.00</c:formatCode>
                <c:ptCount val="9"/>
                <c:pt idx="0">
                  <c:v>4.992508561643838</c:v>
                </c:pt>
                <c:pt idx="1">
                  <c:v>5.6635747413485538</c:v>
                </c:pt>
                <c:pt idx="2">
                  <c:v>6.2824826056023797</c:v>
                </c:pt>
                <c:pt idx="3">
                  <c:v>8.030497282701198</c:v>
                </c:pt>
                <c:pt idx="4">
                  <c:v>9.0183475639854294</c:v>
                </c:pt>
                <c:pt idx="5">
                  <c:v>10.191322107047895</c:v>
                </c:pt>
                <c:pt idx="6">
                  <c:v>6.7029191400820087</c:v>
                </c:pt>
                <c:pt idx="7">
                  <c:v>6.1859893486276185</c:v>
                </c:pt>
                <c:pt idx="8">
                  <c:v>6.7716049382716026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D87-4B6D-9898-1E51AF6F4B4E}"/>
            </c:ext>
          </c:extLst>
        </c:ser>
        <c:ser>
          <c:idx val="2"/>
          <c:order val="2"/>
          <c:tx>
            <c:strRef>
              <c:f>'Chart IX.7'!$X$2</c:f>
              <c:strCache>
                <c:ptCount val="1"/>
                <c:pt idx="0">
                  <c:v>Fish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'Chart IX.7'!$R$3:$R$11</c:f>
              <c:strCache>
                <c:ptCount val="9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</c:strCache>
            </c:strRef>
          </c:cat>
          <c:val>
            <c:numRef>
              <c:f>'Chart IX.7'!$X$3:$X$11</c:f>
              <c:numCache>
                <c:formatCode>General</c:formatCode>
                <c:ptCount val="9"/>
                <c:pt idx="0">
                  <c:v>7.5</c:v>
                </c:pt>
                <c:pt idx="1">
                  <c:v>9.6999999999999993</c:v>
                </c:pt>
                <c:pt idx="2">
                  <c:v>10.4</c:v>
                </c:pt>
                <c:pt idx="3">
                  <c:v>15.2</c:v>
                </c:pt>
                <c:pt idx="4">
                  <c:v>8.5</c:v>
                </c:pt>
                <c:pt idx="5">
                  <c:v>4.5</c:v>
                </c:pt>
                <c:pt idx="6">
                  <c:v>3.8</c:v>
                </c:pt>
                <c:pt idx="7">
                  <c:v>13</c:v>
                </c:pt>
                <c:pt idx="8">
                  <c:v>8.3000000000000007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D87-4B6D-9898-1E51AF6F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22208"/>
        <c:axId val="214624128"/>
      </c:lineChart>
      <c:catAx>
        <c:axId val="21462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624128"/>
        <c:crosses val="autoZero"/>
        <c:auto val="1"/>
        <c:lblAlgn val="ctr"/>
        <c:lblOffset val="100"/>
        <c:noMultiLvlLbl val="0"/>
      </c:catAx>
      <c:valAx>
        <c:axId val="214624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 per 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62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13</xdr:row>
      <xdr:rowOff>34925</xdr:rowOff>
    </xdr:from>
    <xdr:to>
      <xdr:col>10</xdr:col>
      <xdr:colOff>434975</xdr:colOff>
      <xdr:row>26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4789482B-A2CF-42C8-8A13-791A50FA4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1</xdr:row>
      <xdr:rowOff>161925</xdr:rowOff>
    </xdr:from>
    <xdr:to>
      <xdr:col>10</xdr:col>
      <xdr:colOff>577850</xdr:colOff>
      <xdr:row>16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24BB667-E1B2-40DE-B761-02C13C6FA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1</xdr:row>
      <xdr:rowOff>282575</xdr:rowOff>
    </xdr:from>
    <xdr:to>
      <xdr:col>12</xdr:col>
      <xdr:colOff>149225</xdr:colOff>
      <xdr:row>13</xdr:row>
      <xdr:rowOff>225425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18185D0-2E66-447C-964F-927FAEB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1375410</xdr:colOff>
      <xdr:row>0</xdr:row>
      <xdr:rowOff>101600</xdr:rowOff>
    </xdr:from>
    <xdr:to>
      <xdr:col>11</xdr:col>
      <xdr:colOff>151130</xdr:colOff>
      <xdr:row>15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F10EE5E-B733-4566-A27F-CFCEDD56A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441325</xdr:colOff>
      <xdr:row>4</xdr:row>
      <xdr:rowOff>155575</xdr:rowOff>
    </xdr:from>
    <xdr:to>
      <xdr:col>17</xdr:col>
      <xdr:colOff>136525</xdr:colOff>
      <xdr:row>19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5FB2460-2572-4028-B3F8-AB78585F7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339725</xdr:colOff>
      <xdr:row>8</xdr:row>
      <xdr:rowOff>136525</xdr:rowOff>
    </xdr:from>
    <xdr:to>
      <xdr:col>25</xdr:col>
      <xdr:colOff>34925</xdr:colOff>
      <xdr:row>20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CFC0250-45C2-4D1B-A5FE-6219596EF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307975</xdr:colOff>
      <xdr:row>0</xdr:row>
      <xdr:rowOff>1190625</xdr:rowOff>
    </xdr:from>
    <xdr:to>
      <xdr:col>14</xdr:col>
      <xdr:colOff>3175</xdr:colOff>
      <xdr:row>13</xdr:row>
      <xdr:rowOff>212725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10DE3D43-CDD9-4DE0-8BCC-A3DAD555B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422275</xdr:colOff>
      <xdr:row>2</xdr:row>
      <xdr:rowOff>3175</xdr:rowOff>
    </xdr:from>
    <xdr:to>
      <xdr:col>19</xdr:col>
      <xdr:colOff>117475</xdr:colOff>
      <xdr:row>16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5AFDC42-D745-4317-A4BA-3D2FB0D32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536574</xdr:colOff>
      <xdr:row>2</xdr:row>
      <xdr:rowOff>22225</xdr:rowOff>
    </xdr:from>
    <xdr:to>
      <xdr:col>13</xdr:col>
      <xdr:colOff>609599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8B69D67-FC34-405A-ACD8-98C17C524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19</xdr:row>
      <xdr:rowOff>73025</xdr:rowOff>
    </xdr:from>
    <xdr:to>
      <xdr:col>13</xdr:col>
      <xdr:colOff>79375</xdr:colOff>
      <xdr:row>34</xdr:row>
      <xdr:rowOff>53975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6B7A98F3-A684-47DF-9EB5-882B53AD5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441325</xdr:colOff>
      <xdr:row>19</xdr:row>
      <xdr:rowOff>98425</xdr:rowOff>
    </xdr:from>
    <xdr:to>
      <xdr:col>21</xdr:col>
      <xdr:colOff>117475</xdr:colOff>
      <xdr:row>34</xdr:row>
      <xdr:rowOff>79375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E63EA6CB-22B0-42D4-B8E0-852C4919D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449580</xdr:colOff>
      <xdr:row>9</xdr:row>
      <xdr:rowOff>100965</xdr:rowOff>
    </xdr:from>
    <xdr:to>
      <xdr:col>17</xdr:col>
      <xdr:colOff>125730</xdr:colOff>
      <xdr:row>25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B83865B-4085-40D4-921E-D2FF53CE3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2314575</xdr:colOff>
      <xdr:row>2</xdr:row>
      <xdr:rowOff>777875</xdr:rowOff>
    </xdr:from>
    <xdr:to>
      <xdr:col>20</xdr:col>
      <xdr:colOff>180975</xdr:colOff>
      <xdr:row>14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6876B2A-6323-41D3-94E4-D755B8086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2019-20@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workbookViewId="0">
      <selection sqref="A1:XFD12"/>
    </sheetView>
  </sheetViews>
  <sheetFormatPr defaultRowHeight="15" x14ac:dyDescent="0.25"/>
  <cols>
    <col min="19" max="19" width="21.28515625" bestFit="1" customWidth="1"/>
  </cols>
  <sheetData>
    <row r="1" spans="2:10" ht="15.75" thickBot="1" x14ac:dyDescent="0.3"/>
    <row r="2" spans="2:10" ht="14.45" x14ac:dyDescent="0.35">
      <c r="B2" s="29" t="s">
        <v>15</v>
      </c>
      <c r="C2" s="29"/>
      <c r="D2" s="29"/>
      <c r="E2" s="29"/>
      <c r="F2" s="29"/>
      <c r="G2" s="29"/>
      <c r="H2" s="29"/>
      <c r="I2" s="29"/>
      <c r="J2" s="2"/>
    </row>
    <row r="3" spans="2:10" ht="27.95" customHeight="1" x14ac:dyDescent="0.35">
      <c r="B3" s="30" t="s">
        <v>16</v>
      </c>
      <c r="C3" s="30"/>
      <c r="D3" s="30"/>
      <c r="E3" s="30"/>
      <c r="F3" s="30"/>
      <c r="G3" s="30"/>
      <c r="H3" s="30"/>
      <c r="I3" s="30"/>
      <c r="J3" s="2"/>
    </row>
    <row r="4" spans="2:10" ht="14.45" x14ac:dyDescent="0.35">
      <c r="B4" s="31"/>
      <c r="C4" s="31"/>
      <c r="D4" s="31"/>
      <c r="E4" s="31"/>
      <c r="F4" s="31"/>
      <c r="G4" s="31"/>
      <c r="H4" s="31"/>
      <c r="I4" s="31"/>
      <c r="J4" s="2"/>
    </row>
    <row r="6" spans="2:10" ht="25.5" x14ac:dyDescent="0.25">
      <c r="B6" s="5" t="s">
        <v>17</v>
      </c>
      <c r="C6" s="43" t="s">
        <v>18</v>
      </c>
      <c r="D6" s="43" t="s">
        <v>1</v>
      </c>
      <c r="E6" s="43" t="s">
        <v>2</v>
      </c>
      <c r="F6" s="44" t="s">
        <v>3</v>
      </c>
      <c r="G6" s="44"/>
    </row>
    <row r="7" spans="2:10" x14ac:dyDescent="0.25">
      <c r="B7" s="45" t="s">
        <v>9</v>
      </c>
      <c r="C7" s="45">
        <v>6.6</v>
      </c>
      <c r="D7" s="46">
        <v>5.4</v>
      </c>
      <c r="E7" s="46">
        <v>7.9</v>
      </c>
      <c r="F7" s="47">
        <v>15.2</v>
      </c>
      <c r="G7" s="47"/>
    </row>
    <row r="8" spans="2:10" x14ac:dyDescent="0.25">
      <c r="B8" s="45" t="s">
        <v>10</v>
      </c>
      <c r="C8" s="45">
        <v>2.1</v>
      </c>
      <c r="D8" s="46">
        <v>-2.4</v>
      </c>
      <c r="E8" s="46">
        <v>8.6999999999999993</v>
      </c>
      <c r="F8" s="47">
        <v>8.5</v>
      </c>
      <c r="G8" s="47"/>
    </row>
    <row r="9" spans="2:10" x14ac:dyDescent="0.25">
      <c r="B9" s="48" t="s">
        <v>11</v>
      </c>
      <c r="C9" s="45">
        <v>6.2</v>
      </c>
      <c r="D9" s="46">
        <v>5.7</v>
      </c>
      <c r="E9" s="46">
        <v>7.5</v>
      </c>
      <c r="F9" s="47">
        <v>4.5</v>
      </c>
      <c r="G9" s="47"/>
    </row>
    <row r="10" spans="2:10" x14ac:dyDescent="0.25">
      <c r="B10" s="45" t="s">
        <v>4</v>
      </c>
      <c r="C10" s="45">
        <v>4</v>
      </c>
      <c r="D10" s="46">
        <v>2.6</v>
      </c>
      <c r="E10" s="46">
        <v>6.2</v>
      </c>
      <c r="F10" s="47">
        <v>3.8</v>
      </c>
      <c r="G10" s="47"/>
    </row>
    <row r="11" spans="2:10" x14ac:dyDescent="0.25">
      <c r="B11" s="45" t="s">
        <v>5</v>
      </c>
      <c r="C11" s="45">
        <v>4.5999999999999996</v>
      </c>
      <c r="D11" s="46">
        <v>3.2</v>
      </c>
      <c r="E11" s="46">
        <v>6.4</v>
      </c>
      <c r="F11" s="47">
        <v>13</v>
      </c>
      <c r="G11" s="47"/>
    </row>
    <row r="12" spans="2:10" x14ac:dyDescent="0.25">
      <c r="B12" s="45" t="s">
        <v>6</v>
      </c>
      <c r="C12" s="45">
        <v>4.7</v>
      </c>
      <c r="D12" s="46">
        <v>4.7</v>
      </c>
      <c r="E12" s="46">
        <v>5</v>
      </c>
      <c r="F12" s="47">
        <v>8.3000000000000007</v>
      </c>
      <c r="G12" s="47"/>
    </row>
  </sheetData>
  <mergeCells count="10">
    <mergeCell ref="B2:I2"/>
    <mergeCell ref="B3:I3"/>
    <mergeCell ref="F11:G11"/>
    <mergeCell ref="F12:G12"/>
    <mergeCell ref="B4:I4"/>
    <mergeCell ref="F6:G6"/>
    <mergeCell ref="F7:G7"/>
    <mergeCell ref="F8:G8"/>
    <mergeCell ref="F9:G9"/>
    <mergeCell ref="F10:G10"/>
  </mergeCells>
  <hyperlinks>
    <hyperlink ref="B9" r:id="rId1" display="mailto:2019-20@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P31" sqref="P31"/>
    </sheetView>
  </sheetViews>
  <sheetFormatPr defaultRowHeight="15" x14ac:dyDescent="0.25"/>
  <sheetData>
    <row r="1" spans="1:17" ht="15" customHeight="1" thickBo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O1" t="s">
        <v>0</v>
      </c>
      <c r="P1" t="s">
        <v>108</v>
      </c>
      <c r="Q1" t="s">
        <v>109</v>
      </c>
    </row>
    <row r="2" spans="1:17" ht="15.75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O2" s="22" t="s">
        <v>37</v>
      </c>
      <c r="P2" s="23">
        <v>-11.72</v>
      </c>
      <c r="Q2" s="23">
        <v>8.7200000000000006</v>
      </c>
    </row>
    <row r="3" spans="1:17" ht="15.75" thickBot="1" x14ac:dyDescent="0.3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O3" s="22" t="s">
        <v>7</v>
      </c>
      <c r="P3" s="23">
        <v>0.39</v>
      </c>
      <c r="Q3" s="23">
        <v>8.34</v>
      </c>
    </row>
    <row r="4" spans="1:17" ht="15.75" thickBot="1" x14ac:dyDescent="0.3">
      <c r="A4" s="2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O4" s="22" t="s">
        <v>8</v>
      </c>
      <c r="P4" s="23">
        <v>2.66</v>
      </c>
      <c r="Q4" s="23">
        <v>7.94</v>
      </c>
    </row>
    <row r="5" spans="1:17" ht="15" customHeight="1" thickBot="1" x14ac:dyDescent="0.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  <c r="O5" s="22" t="s">
        <v>38</v>
      </c>
      <c r="P5" s="23">
        <v>20.55</v>
      </c>
      <c r="Q5" s="23">
        <v>8.4600000000000009</v>
      </c>
    </row>
    <row r="6" spans="1:17" ht="15.75" thickBot="1" x14ac:dyDescent="0.3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O6" s="22" t="s">
        <v>39</v>
      </c>
      <c r="P6" s="23">
        <v>11.23</v>
      </c>
      <c r="Q6" s="23">
        <v>8.7200000000000006</v>
      </c>
    </row>
    <row r="7" spans="1:17" ht="15.75" thickBot="1" x14ac:dyDescent="0.3">
      <c r="A7" s="2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O7" s="22" t="s">
        <v>9</v>
      </c>
      <c r="P7" s="23">
        <v>7.46</v>
      </c>
      <c r="Q7" s="23">
        <v>8.7200000000000006</v>
      </c>
    </row>
    <row r="8" spans="1:17" ht="15.75" thickBot="1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O8" s="22" t="s">
        <v>59</v>
      </c>
      <c r="P8" s="23">
        <v>22.41</v>
      </c>
      <c r="Q8" s="23">
        <v>10.119999999999999</v>
      </c>
    </row>
    <row r="9" spans="1:17" ht="15" customHeight="1" thickBot="1" x14ac:dyDescent="0.3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  <c r="O9" s="22" t="s">
        <v>11</v>
      </c>
      <c r="P9" s="23">
        <v>-16.89</v>
      </c>
      <c r="Q9" s="23">
        <v>8.67</v>
      </c>
    </row>
    <row r="10" spans="1:17" ht="15.75" thickBot="1" x14ac:dyDescent="0.3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O10" s="22" t="s">
        <v>4</v>
      </c>
      <c r="P10" s="23">
        <v>0.22</v>
      </c>
      <c r="Q10" s="23">
        <v>8.43</v>
      </c>
    </row>
    <row r="11" spans="1:17" ht="15.75" thickBot="1" x14ac:dyDescent="0.3">
      <c r="A11" s="24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O11" s="22" t="s">
        <v>5</v>
      </c>
      <c r="P11" s="23">
        <v>-3.46</v>
      </c>
      <c r="Q11" s="23">
        <v>7.4</v>
      </c>
    </row>
    <row r="12" spans="1:17" ht="15.75" thickBot="1" x14ac:dyDescent="0.3">
      <c r="O12" s="22" t="s">
        <v>6</v>
      </c>
      <c r="P12" s="23">
        <v>1.29</v>
      </c>
      <c r="Q12" s="23">
        <v>7.66</v>
      </c>
    </row>
  </sheetData>
  <mergeCells count="3">
    <mergeCell ref="A1:L1"/>
    <mergeCell ref="A5:L5"/>
    <mergeCell ref="A9:L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R19" sqref="R19"/>
    </sheetView>
  </sheetViews>
  <sheetFormatPr defaultRowHeight="15" x14ac:dyDescent="0.25"/>
  <sheetData>
    <row r="1" spans="2:3" ht="15.75" thickBot="1" x14ac:dyDescent="0.3"/>
    <row r="2" spans="2:3" ht="30" x14ac:dyDescent="0.25">
      <c r="B2" s="40" t="s">
        <v>0</v>
      </c>
      <c r="C2" s="25" t="s">
        <v>110</v>
      </c>
    </row>
    <row r="3" spans="2:3" ht="30.75" thickBot="1" x14ac:dyDescent="0.3">
      <c r="B3" s="41"/>
      <c r="C3" s="27" t="s">
        <v>111</v>
      </c>
    </row>
    <row r="4" spans="2:3" ht="15.75" thickBot="1" x14ac:dyDescent="0.3">
      <c r="B4" s="26" t="s">
        <v>9</v>
      </c>
      <c r="C4" s="28">
        <v>139981.69</v>
      </c>
    </row>
    <row r="5" spans="2:3" ht="15.75" thickBot="1" x14ac:dyDescent="0.3">
      <c r="B5" s="26" t="s">
        <v>59</v>
      </c>
      <c r="C5" s="28">
        <v>171127.49</v>
      </c>
    </row>
    <row r="6" spans="2:3" ht="15.75" thickBot="1" x14ac:dyDescent="0.3">
      <c r="B6" s="26" t="s">
        <v>11</v>
      </c>
      <c r="C6" s="28">
        <v>152672.35</v>
      </c>
    </row>
    <row r="7" spans="2:3" ht="15.75" thickBot="1" x14ac:dyDescent="0.3">
      <c r="B7" s="26" t="s">
        <v>4</v>
      </c>
      <c r="C7" s="28">
        <v>541126.77</v>
      </c>
    </row>
    <row r="8" spans="2:3" ht="15.75" thickBot="1" x14ac:dyDescent="0.3">
      <c r="B8" s="26" t="s">
        <v>5</v>
      </c>
      <c r="C8" s="28">
        <v>288718.53999999998</v>
      </c>
    </row>
    <row r="9" spans="2:3" ht="15.75" thickBot="1" x14ac:dyDescent="0.3">
      <c r="B9" s="26" t="s">
        <v>6</v>
      </c>
      <c r="C9" s="28">
        <v>272501.69</v>
      </c>
    </row>
    <row r="10" spans="2:3" ht="15.75" thickBot="1" x14ac:dyDescent="0.3">
      <c r="B10" s="26" t="s">
        <v>47</v>
      </c>
      <c r="C10" s="28">
        <v>211394.39</v>
      </c>
    </row>
  </sheetData>
  <mergeCells count="1">
    <mergeCell ref="B2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9"/>
  <sheetViews>
    <sheetView workbookViewId="0">
      <selection activeCell="C41" sqref="C41"/>
    </sheetView>
  </sheetViews>
  <sheetFormatPr defaultRowHeight="15" x14ac:dyDescent="0.25"/>
  <cols>
    <col min="1" max="1" width="16.140625" customWidth="1"/>
    <col min="2" max="2" width="19" customWidth="1"/>
    <col min="3" max="3" width="19.140625" customWidth="1"/>
    <col min="4" max="4" width="24.85546875" customWidth="1"/>
    <col min="5" max="5" width="23.140625" customWidth="1"/>
    <col min="6" max="6" width="13.5703125" bestFit="1" customWidth="1"/>
    <col min="7" max="7" width="12.85546875" bestFit="1" customWidth="1"/>
  </cols>
  <sheetData>
    <row r="8" spans="1:3" x14ac:dyDescent="0.25">
      <c r="A8" s="3" t="s">
        <v>19</v>
      </c>
      <c r="B8" s="3" t="s">
        <v>21</v>
      </c>
      <c r="C8" s="3" t="s">
        <v>20</v>
      </c>
    </row>
    <row r="9" spans="1:3" x14ac:dyDescent="0.25">
      <c r="A9" s="5" t="s">
        <v>22</v>
      </c>
      <c r="B9" s="6">
        <v>4229</v>
      </c>
      <c r="C9" s="49">
        <v>7080</v>
      </c>
    </row>
    <row r="10" spans="1:3" x14ac:dyDescent="0.25">
      <c r="A10" s="5" t="s">
        <v>23</v>
      </c>
      <c r="B10" s="6">
        <v>3387</v>
      </c>
      <c r="C10" s="49">
        <v>10880</v>
      </c>
    </row>
    <row r="11" spans="1:3" x14ac:dyDescent="0.25">
      <c r="A11" s="5" t="s">
        <v>24</v>
      </c>
      <c r="B11" s="6">
        <v>1092</v>
      </c>
      <c r="C11" s="49">
        <v>5000</v>
      </c>
    </row>
    <row r="12" spans="1:3" x14ac:dyDescent="0.25">
      <c r="A12" s="5" t="s">
        <v>25</v>
      </c>
      <c r="B12" s="6">
        <v>861</v>
      </c>
      <c r="C12" s="49">
        <v>1698</v>
      </c>
    </row>
    <row r="13" spans="1:3" x14ac:dyDescent="0.25">
      <c r="A13" s="5" t="s">
        <v>26</v>
      </c>
      <c r="B13" s="6">
        <v>1777</v>
      </c>
      <c r="C13" s="49">
        <v>4505</v>
      </c>
    </row>
    <row r="14" spans="1:3" x14ac:dyDescent="0.25">
      <c r="A14" s="5" t="s">
        <v>27</v>
      </c>
      <c r="B14" s="6">
        <v>1069</v>
      </c>
      <c r="C14" s="49">
        <v>3331</v>
      </c>
    </row>
    <row r="15" spans="1:3" x14ac:dyDescent="0.25">
      <c r="A15" s="5" t="s">
        <v>28</v>
      </c>
      <c r="B15" s="6">
        <v>923</v>
      </c>
      <c r="C15" s="49">
        <v>3021</v>
      </c>
    </row>
    <row r="18" spans="1:1" x14ac:dyDescent="0.25">
      <c r="A18" s="7" t="s">
        <v>29</v>
      </c>
    </row>
    <row r="19" spans="1:1" x14ac:dyDescent="0.25">
      <c r="A19" s="7" t="s">
        <v>30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workbookViewId="0">
      <selection activeCell="B16" sqref="B16"/>
    </sheetView>
  </sheetViews>
  <sheetFormatPr defaultRowHeight="15" x14ac:dyDescent="0.25"/>
  <cols>
    <col min="1" max="1" width="11.7109375" bestFit="1" customWidth="1"/>
  </cols>
  <sheetData>
    <row r="2" spans="1:17" x14ac:dyDescent="0.25">
      <c r="A2" s="5" t="s">
        <v>112</v>
      </c>
      <c r="B2" s="45" t="s">
        <v>9</v>
      </c>
      <c r="C2" s="45" t="s">
        <v>10</v>
      </c>
      <c r="D2" s="50" t="s">
        <v>11</v>
      </c>
      <c r="E2" s="45" t="s">
        <v>4</v>
      </c>
      <c r="F2" s="45" t="s">
        <v>5</v>
      </c>
      <c r="G2" s="45" t="s">
        <v>6</v>
      </c>
      <c r="H2" s="45" t="s">
        <v>14</v>
      </c>
    </row>
    <row r="3" spans="1:17" x14ac:dyDescent="0.25">
      <c r="A3" s="5" t="s">
        <v>31</v>
      </c>
      <c r="B3" s="5">
        <v>2850.14</v>
      </c>
      <c r="C3" s="5">
        <v>2852.09</v>
      </c>
      <c r="D3" s="5">
        <v>2975.04</v>
      </c>
      <c r="E3" s="5">
        <v>3107.42</v>
      </c>
      <c r="F3" s="5">
        <v>3156.16</v>
      </c>
      <c r="G3" s="5">
        <v>3296.87</v>
      </c>
      <c r="H3" s="5">
        <v>3288.52</v>
      </c>
    </row>
    <row r="4" spans="1:17" x14ac:dyDescent="0.25">
      <c r="A4" s="5" t="s">
        <v>32</v>
      </c>
      <c r="B4" s="5">
        <v>312.76</v>
      </c>
      <c r="C4" s="5">
        <v>314.58999999999997</v>
      </c>
      <c r="D4" s="5">
        <v>315.22000000000003</v>
      </c>
      <c r="E4" s="5">
        <v>332.19</v>
      </c>
      <c r="F4" s="5">
        <v>359.46</v>
      </c>
      <c r="G4" s="5">
        <v>379.63</v>
      </c>
      <c r="H4" s="5">
        <v>395.93</v>
      </c>
    </row>
    <row r="5" spans="1:17" x14ac:dyDescent="0.25">
      <c r="A5" s="5" t="s">
        <v>33</v>
      </c>
      <c r="B5" s="5">
        <v>164.36</v>
      </c>
      <c r="C5" s="5">
        <v>137.11000000000001</v>
      </c>
      <c r="D5" s="5">
        <v>172.61</v>
      </c>
      <c r="E5" s="5">
        <v>180.21</v>
      </c>
      <c r="F5" s="5">
        <v>160</v>
      </c>
      <c r="G5" s="5">
        <v>173.21</v>
      </c>
      <c r="H5" s="5">
        <v>174.08</v>
      </c>
    </row>
    <row r="6" spans="1:17" x14ac:dyDescent="0.25">
      <c r="A6" s="5" t="s">
        <v>34</v>
      </c>
      <c r="B6" s="5">
        <v>254.16</v>
      </c>
      <c r="C6" s="5">
        <v>220.76</v>
      </c>
      <c r="D6" s="5">
        <v>230.25</v>
      </c>
      <c r="E6" s="5">
        <v>254.63</v>
      </c>
      <c r="F6" s="5">
        <v>273.02</v>
      </c>
      <c r="G6" s="5">
        <v>260.58</v>
      </c>
      <c r="H6" s="5">
        <v>244.93</v>
      </c>
    </row>
    <row r="10" spans="1:17" ht="14.45" x14ac:dyDescent="0.35">
      <c r="G10" s="8"/>
    </row>
    <row r="12" spans="1:17" x14ac:dyDescent="0.25">
      <c r="Q12" s="8"/>
    </row>
    <row r="15" spans="1:17" x14ac:dyDescent="0.25">
      <c r="O15">
        <f>153.79-173.21</f>
        <v>-19.420000000000016</v>
      </c>
      <c r="Q15" s="8"/>
    </row>
    <row r="16" spans="1:17" x14ac:dyDescent="0.25">
      <c r="O16" s="8">
        <f>O15/173.21</f>
        <v>-0.11211823797702219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14" sqref="F14"/>
    </sheetView>
  </sheetViews>
  <sheetFormatPr defaultRowHeight="15" x14ac:dyDescent="0.25"/>
  <cols>
    <col min="2" max="2" width="15.7109375" customWidth="1"/>
    <col min="3" max="3" width="17.28515625" customWidth="1"/>
  </cols>
  <sheetData>
    <row r="1" spans="1:5" ht="105.75" customHeight="1" x14ac:dyDescent="0.25">
      <c r="A1" s="52" t="s">
        <v>0</v>
      </c>
      <c r="B1" s="53" t="s">
        <v>35</v>
      </c>
      <c r="C1" s="56" t="s">
        <v>36</v>
      </c>
      <c r="D1" s="57"/>
      <c r="E1" s="57"/>
    </row>
    <row r="2" spans="1:5" x14ac:dyDescent="0.25">
      <c r="A2" s="54" t="s">
        <v>39</v>
      </c>
      <c r="B2" s="54">
        <v>267153</v>
      </c>
      <c r="C2" s="52">
        <v>15.5</v>
      </c>
    </row>
    <row r="3" spans="1:5" x14ac:dyDescent="0.25">
      <c r="A3" s="54" t="s">
        <v>9</v>
      </c>
      <c r="B3" s="54">
        <v>272321</v>
      </c>
      <c r="C3" s="52">
        <v>14.8</v>
      </c>
    </row>
    <row r="4" spans="1:5" x14ac:dyDescent="0.25">
      <c r="A4" s="54" t="s">
        <v>10</v>
      </c>
      <c r="B4" s="54">
        <v>296631</v>
      </c>
      <c r="C4" s="52">
        <v>15.8</v>
      </c>
    </row>
    <row r="5" spans="1:5" x14ac:dyDescent="0.25">
      <c r="A5" s="54" t="s">
        <v>11</v>
      </c>
      <c r="B5" s="54">
        <v>302808</v>
      </c>
      <c r="C5" s="52">
        <v>15.2</v>
      </c>
    </row>
    <row r="6" spans="1:5" x14ac:dyDescent="0.25">
      <c r="A6" s="54" t="s">
        <v>4</v>
      </c>
      <c r="B6" s="54">
        <v>354001</v>
      </c>
      <c r="C6" s="52">
        <v>17.100000000000001</v>
      </c>
    </row>
    <row r="7" spans="1:5" x14ac:dyDescent="0.25">
      <c r="A7" s="54" t="s">
        <v>12</v>
      </c>
      <c r="B7" s="54">
        <v>383608</v>
      </c>
      <c r="C7" s="52">
        <v>17.7</v>
      </c>
    </row>
    <row r="8" spans="1:5" x14ac:dyDescent="0.25">
      <c r="A8" s="54" t="s">
        <v>13</v>
      </c>
      <c r="B8" s="54">
        <v>451643</v>
      </c>
      <c r="C8" s="52">
        <v>19.899999999999999</v>
      </c>
    </row>
    <row r="9" spans="1:5" x14ac:dyDescent="0.25">
      <c r="A9" s="51" t="s">
        <v>40</v>
      </c>
      <c r="B9" s="51"/>
      <c r="C9" s="51"/>
      <c r="D9" s="2"/>
      <c r="E9" s="2"/>
    </row>
    <row r="10" spans="1:5" x14ac:dyDescent="0.25">
      <c r="A10" s="32" t="s">
        <v>41</v>
      </c>
      <c r="B10" s="32"/>
      <c r="C10" s="32"/>
      <c r="D10" s="32"/>
      <c r="E10" s="2"/>
    </row>
    <row r="11" spans="1:5" x14ac:dyDescent="0.25">
      <c r="A11" s="33"/>
      <c r="B11" s="33"/>
      <c r="C11" s="33"/>
      <c r="D11" s="33"/>
      <c r="E11" s="2"/>
    </row>
    <row r="13" spans="1:5" ht="27.95" customHeight="1" x14ac:dyDescent="0.25"/>
    <row r="14" spans="1:5" ht="42" customHeight="1" x14ac:dyDescent="0.25"/>
  </sheetData>
  <mergeCells count="3">
    <mergeCell ref="A9:C9"/>
    <mergeCell ref="A10:D10"/>
    <mergeCell ref="A11:D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K21" sqref="K21"/>
    </sheetView>
  </sheetViews>
  <sheetFormatPr defaultRowHeight="15" x14ac:dyDescent="0.25"/>
  <cols>
    <col min="2" max="2" width="24.7109375" bestFit="1" customWidth="1"/>
  </cols>
  <sheetData>
    <row r="2" spans="1:5" x14ac:dyDescent="0.35">
      <c r="A2" s="34"/>
      <c r="B2" s="34"/>
      <c r="C2" s="34"/>
      <c r="D2" s="34"/>
      <c r="E2" s="34"/>
    </row>
    <row r="8" spans="1:5" ht="15.75" x14ac:dyDescent="0.25">
      <c r="B8" s="55" t="s">
        <v>113</v>
      </c>
    </row>
    <row r="10" spans="1:5" x14ac:dyDescent="0.35">
      <c r="B10" t="s">
        <v>42</v>
      </c>
      <c r="C10" t="s">
        <v>43</v>
      </c>
    </row>
    <row r="11" spans="1:5" x14ac:dyDescent="0.25">
      <c r="A11" t="s">
        <v>44</v>
      </c>
      <c r="B11">
        <v>1654</v>
      </c>
      <c r="C11">
        <v>1334</v>
      </c>
    </row>
    <row r="12" spans="1:5" x14ac:dyDescent="0.25">
      <c r="A12" t="s">
        <v>45</v>
      </c>
      <c r="B12">
        <v>4113</v>
      </c>
      <c r="C12">
        <v>3419</v>
      </c>
    </row>
    <row r="13" spans="1:5" x14ac:dyDescent="0.25">
      <c r="A13" t="s">
        <v>23</v>
      </c>
      <c r="B13">
        <v>1937</v>
      </c>
      <c r="C13">
        <v>909</v>
      </c>
    </row>
    <row r="14" spans="1:5" x14ac:dyDescent="0.25">
      <c r="A14" t="s">
        <v>46</v>
      </c>
    </row>
  </sheetData>
  <mergeCells count="1">
    <mergeCell ref="A2:E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5" sqref="E15"/>
    </sheetView>
  </sheetViews>
  <sheetFormatPr defaultRowHeight="15" x14ac:dyDescent="0.25"/>
  <sheetData>
    <row r="1" spans="1:4" x14ac:dyDescent="0.35">
      <c r="A1" s="5" t="s">
        <v>112</v>
      </c>
      <c r="B1" s="5" t="s">
        <v>5</v>
      </c>
      <c r="C1" s="5" t="s">
        <v>6</v>
      </c>
      <c r="D1" s="5" t="s">
        <v>47</v>
      </c>
    </row>
    <row r="2" spans="1:4" x14ac:dyDescent="0.35">
      <c r="A2" s="5" t="s">
        <v>44</v>
      </c>
      <c r="B2" s="5">
        <v>2015</v>
      </c>
      <c r="C2" s="5">
        <v>2125</v>
      </c>
      <c r="D2" s="5">
        <v>2275</v>
      </c>
    </row>
    <row r="3" spans="1:4" x14ac:dyDescent="0.35">
      <c r="A3" s="5" t="s">
        <v>48</v>
      </c>
      <c r="B3" s="5">
        <v>5230</v>
      </c>
      <c r="C3" s="5">
        <v>5335</v>
      </c>
      <c r="D3" s="5">
        <v>5440</v>
      </c>
    </row>
    <row r="4" spans="1:4" x14ac:dyDescent="0.35">
      <c r="A4" s="5" t="s">
        <v>49</v>
      </c>
      <c r="B4" s="5">
        <v>5500</v>
      </c>
      <c r="C4" s="5">
        <v>6000</v>
      </c>
      <c r="D4" s="5">
        <v>6425</v>
      </c>
    </row>
    <row r="5" spans="1:4" x14ac:dyDescent="0.35">
      <c r="A5" s="5" t="s">
        <v>22</v>
      </c>
      <c r="B5" s="5">
        <v>1960</v>
      </c>
      <c r="C5" s="5">
        <v>2060</v>
      </c>
      <c r="D5" s="5">
        <v>2203</v>
      </c>
    </row>
    <row r="6" spans="1:4" x14ac:dyDescent="0.35">
      <c r="A6" s="5" t="s">
        <v>50</v>
      </c>
      <c r="B6" s="5">
        <v>2250</v>
      </c>
      <c r="C6" s="5">
        <v>2350</v>
      </c>
      <c r="D6" s="5">
        <v>2500</v>
      </c>
    </row>
    <row r="7" spans="1:4" x14ac:dyDescent="0.35">
      <c r="A7" s="5" t="s">
        <v>51</v>
      </c>
      <c r="B7" s="5">
        <v>3377</v>
      </c>
      <c r="C7" s="5">
        <v>3578</v>
      </c>
      <c r="D7" s="5">
        <v>3846</v>
      </c>
    </row>
    <row r="8" spans="1:4" x14ac:dyDescent="0.35">
      <c r="A8" s="5" t="s">
        <v>52</v>
      </c>
      <c r="B8" s="5">
        <v>6300</v>
      </c>
      <c r="C8" s="5">
        <v>6600</v>
      </c>
      <c r="D8" s="5">
        <v>7000</v>
      </c>
    </row>
    <row r="9" spans="1:4" x14ac:dyDescent="0.35">
      <c r="A9" s="5" t="s">
        <v>53</v>
      </c>
      <c r="B9" s="5">
        <v>3950</v>
      </c>
      <c r="C9" s="5">
        <v>4300</v>
      </c>
      <c r="D9" s="5">
        <v>4600</v>
      </c>
    </row>
    <row r="10" spans="1:4" x14ac:dyDescent="0.35">
      <c r="A10" s="5" t="s">
        <v>54</v>
      </c>
      <c r="B10" s="5">
        <v>10600</v>
      </c>
      <c r="C10" s="5">
        <v>11000</v>
      </c>
      <c r="D10" s="5">
        <v>11750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E1" workbookViewId="0">
      <selection activeCell="AF10" sqref="AF10"/>
    </sheetView>
  </sheetViews>
  <sheetFormatPr defaultRowHeight="15" x14ac:dyDescent="0.25"/>
  <cols>
    <col min="1" max="1" width="17" customWidth="1"/>
    <col min="2" max="2" width="24.140625" customWidth="1"/>
    <col min="3" max="3" width="20.42578125" customWidth="1"/>
    <col min="4" max="5" width="21.5703125" customWidth="1"/>
    <col min="11" max="11" width="9.42578125" bestFit="1" customWidth="1"/>
    <col min="21" max="21" width="9" bestFit="1" customWidth="1"/>
    <col min="24" max="24" width="9.28515625" bestFit="1" customWidth="1"/>
    <col min="25" max="25" width="10.28515625" bestFit="1" customWidth="1"/>
  </cols>
  <sheetData>
    <row r="1" spans="1:24" x14ac:dyDescent="0.25">
      <c r="A1" s="10" t="s">
        <v>37</v>
      </c>
      <c r="B1" s="9">
        <v>132.4</v>
      </c>
      <c r="C1" s="9">
        <v>69731</v>
      </c>
      <c r="D1" s="58">
        <v>9040</v>
      </c>
      <c r="E1" s="59"/>
      <c r="F1" s="60"/>
      <c r="G1" s="60"/>
      <c r="H1" s="60"/>
      <c r="I1" s="61"/>
      <c r="J1" s="61"/>
      <c r="K1" s="61"/>
      <c r="L1" s="42"/>
      <c r="M1" s="42"/>
      <c r="N1" s="42"/>
    </row>
    <row r="2" spans="1:24" x14ac:dyDescent="0.25">
      <c r="A2" s="10" t="s">
        <v>7</v>
      </c>
      <c r="B2" s="9">
        <v>137.69999999999999</v>
      </c>
      <c r="C2" s="9">
        <v>74752</v>
      </c>
      <c r="D2" s="58">
        <v>9579</v>
      </c>
      <c r="E2" s="59"/>
      <c r="F2" s="60"/>
      <c r="G2" s="60"/>
      <c r="H2" s="60"/>
      <c r="I2" s="61"/>
      <c r="J2" s="61"/>
      <c r="K2" s="61"/>
      <c r="L2" s="42"/>
      <c r="M2" s="42"/>
      <c r="N2" s="59"/>
      <c r="R2" s="5"/>
      <c r="S2" s="64" t="s">
        <v>45</v>
      </c>
      <c r="T2" s="64" t="s">
        <v>44</v>
      </c>
      <c r="U2" s="64" t="s">
        <v>58</v>
      </c>
      <c r="V2" s="64" t="s">
        <v>55</v>
      </c>
      <c r="W2" s="64" t="s">
        <v>56</v>
      </c>
      <c r="X2" s="64" t="s">
        <v>57</v>
      </c>
    </row>
    <row r="3" spans="1:24" x14ac:dyDescent="0.25">
      <c r="A3" s="10" t="s">
        <v>8</v>
      </c>
      <c r="B3" s="9">
        <v>146.30000000000001</v>
      </c>
      <c r="C3" s="9">
        <v>78484</v>
      </c>
      <c r="D3" s="58">
        <v>10260</v>
      </c>
      <c r="E3" s="59"/>
      <c r="F3" s="60"/>
      <c r="G3" s="60"/>
      <c r="H3" s="60"/>
      <c r="I3" s="61"/>
      <c r="J3" s="61"/>
      <c r="K3" s="61"/>
      <c r="L3" s="42"/>
      <c r="M3" s="42"/>
      <c r="N3" s="59"/>
      <c r="R3" s="65" t="s">
        <v>8</v>
      </c>
      <c r="S3" s="66">
        <v>-1.091461470659949</v>
      </c>
      <c r="T3" s="66">
        <v>-0.35861500412200931</v>
      </c>
      <c r="U3" s="66">
        <v>2.8940029874312101</v>
      </c>
      <c r="V3" s="67">
        <v>6.25</v>
      </c>
      <c r="W3" s="67">
        <v>4.992508561643838</v>
      </c>
      <c r="X3" s="68">
        <v>7.5</v>
      </c>
    </row>
    <row r="4" spans="1:24" x14ac:dyDescent="0.25">
      <c r="A4" s="10" t="s">
        <v>38</v>
      </c>
      <c r="B4" s="9">
        <v>155.5</v>
      </c>
      <c r="C4" s="9">
        <v>82929</v>
      </c>
      <c r="D4" s="58">
        <v>10762</v>
      </c>
      <c r="E4" s="59"/>
      <c r="F4" s="60"/>
      <c r="G4" s="60"/>
      <c r="H4" s="60"/>
      <c r="I4" s="61"/>
      <c r="J4" s="61"/>
      <c r="K4" s="61"/>
      <c r="L4" s="42"/>
      <c r="M4" s="42"/>
      <c r="N4" s="59"/>
      <c r="R4" s="65" t="s">
        <v>38</v>
      </c>
      <c r="S4" s="66">
        <v>-1.0181831971331601</v>
      </c>
      <c r="T4" s="66">
        <v>-6.6437761138460232</v>
      </c>
      <c r="U4" s="66">
        <v>-3.8321102411317698</v>
      </c>
      <c r="V4" s="67">
        <v>6.2884483937115432</v>
      </c>
      <c r="W4" s="67">
        <v>5.6635747413485538</v>
      </c>
      <c r="X4" s="68">
        <v>9.6999999999999993</v>
      </c>
    </row>
    <row r="5" spans="1:24" x14ac:dyDescent="0.25">
      <c r="A5" s="10" t="s">
        <v>39</v>
      </c>
      <c r="B5" s="9">
        <v>165.4</v>
      </c>
      <c r="C5" s="9">
        <v>88137</v>
      </c>
      <c r="D5" s="58">
        <v>11431</v>
      </c>
      <c r="E5" s="59"/>
      <c r="F5" s="60"/>
      <c r="G5" s="60"/>
      <c r="H5" s="60"/>
      <c r="I5" s="61"/>
      <c r="J5" s="61"/>
      <c r="K5" s="61"/>
      <c r="L5" s="42"/>
      <c r="M5" s="42"/>
      <c r="N5" s="59"/>
      <c r="R5" s="65" t="s">
        <v>39</v>
      </c>
      <c r="S5" s="66">
        <v>5.0666615585012842</v>
      </c>
      <c r="T5" s="66">
        <v>14.76935348074624</v>
      </c>
      <c r="U5" s="66">
        <v>-12.162216456974928</v>
      </c>
      <c r="V5" s="67">
        <v>6.3665594855305541</v>
      </c>
      <c r="W5" s="67">
        <v>6.2824826056023797</v>
      </c>
      <c r="X5" s="68">
        <v>10.4</v>
      </c>
    </row>
    <row r="6" spans="1:24" x14ac:dyDescent="0.25">
      <c r="A6" s="10" t="s">
        <v>9</v>
      </c>
      <c r="B6" s="9">
        <v>176.3</v>
      </c>
      <c r="C6" s="9">
        <v>95217</v>
      </c>
      <c r="D6" s="58">
        <v>12704</v>
      </c>
      <c r="E6" s="62"/>
      <c r="F6" s="60"/>
      <c r="G6" s="60"/>
      <c r="H6" s="60"/>
      <c r="I6" s="61"/>
      <c r="J6" s="61"/>
      <c r="K6" s="61"/>
      <c r="L6" s="42"/>
      <c r="M6" s="42"/>
      <c r="N6" s="59"/>
      <c r="R6" s="65" t="s">
        <v>9</v>
      </c>
      <c r="S6" s="66">
        <v>2.7894765629272955</v>
      </c>
      <c r="T6" s="66">
        <v>11.015444015444009</v>
      </c>
      <c r="U6" s="66">
        <v>24.12397204551915</v>
      </c>
      <c r="V6" s="67">
        <v>6.590084643289007</v>
      </c>
      <c r="W6" s="67">
        <v>8.030497282701198</v>
      </c>
      <c r="X6" s="68">
        <v>15.2</v>
      </c>
    </row>
    <row r="7" spans="1:24" x14ac:dyDescent="0.25">
      <c r="A7" s="10" t="s">
        <v>59</v>
      </c>
      <c r="B7" s="9">
        <v>187.7</v>
      </c>
      <c r="C7" s="9">
        <v>103804</v>
      </c>
      <c r="D7" s="58">
        <v>13573</v>
      </c>
      <c r="E7" s="62"/>
      <c r="F7" s="60"/>
      <c r="G7" s="60"/>
      <c r="H7" s="60"/>
      <c r="I7" s="61"/>
      <c r="J7" s="60"/>
      <c r="K7" s="60"/>
      <c r="L7" s="42"/>
      <c r="M7" s="42"/>
      <c r="N7" s="59"/>
      <c r="R7" s="65" t="s">
        <v>59</v>
      </c>
      <c r="S7" s="66">
        <v>3.387786232462453</v>
      </c>
      <c r="T7" s="66">
        <v>-3.610058080895906</v>
      </c>
      <c r="U7" s="66">
        <v>6.7150998275884666</v>
      </c>
      <c r="V7" s="67">
        <v>6.4662507090186949</v>
      </c>
      <c r="W7" s="67">
        <v>9.0183475639854294</v>
      </c>
      <c r="X7" s="68">
        <v>8.5</v>
      </c>
    </row>
    <row r="8" spans="1:24" x14ac:dyDescent="0.25">
      <c r="A8" s="10" t="s">
        <v>11</v>
      </c>
      <c r="B8" s="9">
        <v>198.4</v>
      </c>
      <c r="C8" s="9">
        <v>114383</v>
      </c>
      <c r="D8" s="58">
        <v>14164</v>
      </c>
      <c r="E8" s="63"/>
      <c r="F8" s="42"/>
      <c r="G8" s="42"/>
      <c r="H8" s="42"/>
      <c r="I8" s="42"/>
      <c r="J8" s="42"/>
      <c r="K8" s="42"/>
      <c r="L8" s="42"/>
      <c r="M8" s="42"/>
      <c r="N8" s="59"/>
      <c r="R8" s="65" t="s">
        <v>11</v>
      </c>
      <c r="S8" s="66">
        <v>1.966065638456671</v>
      </c>
      <c r="T8" s="66">
        <v>3.7921703048890754</v>
      </c>
      <c r="U8" s="66">
        <v>-8.6123882629200565</v>
      </c>
      <c r="V8" s="67">
        <v>5.7005860415556775</v>
      </c>
      <c r="W8" s="67">
        <v>10.191322107047895</v>
      </c>
      <c r="X8" s="68">
        <v>4.5</v>
      </c>
    </row>
    <row r="9" spans="1:24" x14ac:dyDescent="0.25">
      <c r="A9" s="10" t="s">
        <v>4</v>
      </c>
      <c r="B9" s="9">
        <v>209.9</v>
      </c>
      <c r="C9" s="9">
        <v>122050</v>
      </c>
      <c r="D9" s="58">
        <v>14725</v>
      </c>
      <c r="E9" s="63"/>
      <c r="F9" s="42"/>
      <c r="G9" s="42"/>
      <c r="H9" s="42"/>
      <c r="I9" s="42"/>
      <c r="J9" s="42"/>
      <c r="K9" s="42"/>
      <c r="L9" s="42"/>
      <c r="M9" s="42"/>
      <c r="N9" s="59"/>
      <c r="R9" s="65" t="s">
        <v>4</v>
      </c>
      <c r="S9" s="66">
        <v>4.6252208294775832</v>
      </c>
      <c r="T9" s="66">
        <v>10.015295835361183</v>
      </c>
      <c r="U9" s="66">
        <v>9.4194331983805668</v>
      </c>
      <c r="V9" s="67">
        <v>5.8467741935483764</v>
      </c>
      <c r="W9" s="67">
        <v>6.7029191400820087</v>
      </c>
      <c r="X9" s="68">
        <v>3.8</v>
      </c>
    </row>
    <row r="10" spans="1:24" x14ac:dyDescent="0.25">
      <c r="A10" s="11" t="s">
        <v>5</v>
      </c>
      <c r="B10" s="12">
        <v>221.1</v>
      </c>
      <c r="C10" s="12">
        <v>129600</v>
      </c>
      <c r="D10" s="12">
        <v>16253</v>
      </c>
      <c r="E10" s="42"/>
      <c r="F10" s="42"/>
      <c r="G10" s="42"/>
      <c r="H10" s="42"/>
      <c r="I10" s="42"/>
      <c r="J10" s="42"/>
      <c r="K10" s="42"/>
      <c r="L10" s="42"/>
      <c r="M10" s="42"/>
      <c r="N10" s="59"/>
      <c r="R10" s="65" t="s">
        <v>5</v>
      </c>
      <c r="S10" s="66">
        <v>4.1031455036665276</v>
      </c>
      <c r="T10" s="66">
        <v>6.5819824943912586</v>
      </c>
      <c r="U10" s="66">
        <v>8.3932126127592923</v>
      </c>
      <c r="V10" s="67">
        <v>5.7619047619047681</v>
      </c>
      <c r="W10" s="67">
        <v>6.1859893486276185</v>
      </c>
      <c r="X10" s="68">
        <v>13</v>
      </c>
    </row>
    <row r="11" spans="1:24" x14ac:dyDescent="0.25">
      <c r="A11" s="35" t="s">
        <v>60</v>
      </c>
      <c r="B11" s="35"/>
      <c r="C11" s="35"/>
      <c r="D11" s="35"/>
      <c r="E11" s="42"/>
      <c r="F11" s="42"/>
      <c r="G11" s="42"/>
      <c r="H11" s="42"/>
      <c r="I11" s="42"/>
      <c r="J11" s="42"/>
      <c r="K11" s="42"/>
      <c r="L11" s="42"/>
      <c r="M11" s="42"/>
      <c r="N11" s="62"/>
      <c r="R11" s="69" t="s">
        <v>6</v>
      </c>
      <c r="S11" s="66">
        <v>4.8535965583026197</v>
      </c>
      <c r="T11" s="66">
        <v>12.911354876964133</v>
      </c>
      <c r="U11" s="66">
        <v>11.630653695169823</v>
      </c>
      <c r="V11" s="67">
        <v>3.8271049076992414</v>
      </c>
      <c r="W11" s="67">
        <v>6.7716049382716026</v>
      </c>
      <c r="X11" s="68">
        <v>8.3000000000000007</v>
      </c>
    </row>
    <row r="12" spans="1:24" x14ac:dyDescent="0.25">
      <c r="A12" s="13"/>
      <c r="B12" s="13"/>
      <c r="C12" s="13"/>
      <c r="D12" s="13"/>
      <c r="E12" s="42"/>
      <c r="F12" s="42"/>
      <c r="G12" s="42"/>
      <c r="H12" s="42"/>
      <c r="I12" s="42"/>
      <c r="J12" s="42"/>
      <c r="K12" s="42"/>
      <c r="L12" s="42"/>
      <c r="M12" s="42"/>
      <c r="N12" s="62"/>
      <c r="T12" s="1"/>
    </row>
    <row r="13" spans="1:24" x14ac:dyDescent="0.25">
      <c r="A13" s="14"/>
      <c r="B13" s="14"/>
      <c r="C13" s="14"/>
      <c r="D13" s="14"/>
    </row>
    <row r="14" spans="1:24" x14ac:dyDescent="0.25">
      <c r="A14" s="14"/>
      <c r="B14" s="14"/>
      <c r="C14" s="14"/>
      <c r="D14" s="14"/>
    </row>
    <row r="18" spans="24:25" x14ac:dyDescent="0.25">
      <c r="X18" s="1"/>
      <c r="Y18" s="1"/>
    </row>
    <row r="19" spans="24:25" x14ac:dyDescent="0.25">
      <c r="X19" s="1"/>
      <c r="Y19" s="1"/>
    </row>
    <row r="20" spans="24:25" x14ac:dyDescent="0.25">
      <c r="X20" s="1"/>
      <c r="Y20" s="1"/>
    </row>
    <row r="21" spans="24:25" x14ac:dyDescent="0.25">
      <c r="X21" s="1"/>
      <c r="Y21" s="1"/>
    </row>
    <row r="22" spans="24:25" x14ac:dyDescent="0.25">
      <c r="X22" s="1"/>
      <c r="Y22" s="1"/>
    </row>
    <row r="23" spans="24:25" x14ac:dyDescent="0.25">
      <c r="X23" s="1"/>
      <c r="Y23" s="1"/>
    </row>
    <row r="24" spans="24:25" x14ac:dyDescent="0.25">
      <c r="X24" s="1"/>
      <c r="Y24" s="1"/>
    </row>
    <row r="25" spans="24:25" x14ac:dyDescent="0.25">
      <c r="X25" s="1"/>
      <c r="Y25" s="1"/>
    </row>
    <row r="26" spans="24:25" x14ac:dyDescent="0.25">
      <c r="X26" s="1"/>
      <c r="Y26" s="1"/>
    </row>
  </sheetData>
  <mergeCells count="1">
    <mergeCell ref="A11:D11"/>
  </mergeCell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F11" sqref="F11"/>
    </sheetView>
  </sheetViews>
  <sheetFormatPr defaultRowHeight="15" x14ac:dyDescent="0.25"/>
  <cols>
    <col min="2" max="2" width="38.5703125" customWidth="1"/>
    <col min="3" max="3" width="14.85546875" customWidth="1"/>
    <col min="4" max="4" width="13.85546875" customWidth="1"/>
    <col min="5" max="5" width="15.5703125" customWidth="1"/>
    <col min="6" max="6" width="20" customWidth="1"/>
    <col min="9" max="9" width="38.140625" bestFit="1" customWidth="1"/>
  </cols>
  <sheetData>
    <row r="1" spans="1:3" ht="26.1" x14ac:dyDescent="0.6">
      <c r="A1" s="15" t="s">
        <v>61</v>
      </c>
      <c r="B1" s="15"/>
      <c r="C1" s="15"/>
    </row>
    <row r="3" spans="1:3" ht="14.45" customHeight="1" x14ac:dyDescent="0.25"/>
    <row r="4" spans="1:3" ht="60" x14ac:dyDescent="0.25">
      <c r="A4" s="16" t="s">
        <v>62</v>
      </c>
      <c r="B4" s="16" t="s">
        <v>63</v>
      </c>
      <c r="C4" s="17" t="s">
        <v>64</v>
      </c>
    </row>
    <row r="5" spans="1:3" x14ac:dyDescent="0.25">
      <c r="A5" s="5">
        <v>1</v>
      </c>
      <c r="B5" s="5" t="s">
        <v>67</v>
      </c>
      <c r="C5" s="5">
        <v>222067</v>
      </c>
    </row>
    <row r="6" spans="1:3" x14ac:dyDescent="0.25">
      <c r="A6" s="5">
        <v>2</v>
      </c>
      <c r="B6" s="5" t="s">
        <v>69</v>
      </c>
      <c r="C6" s="5">
        <v>81805</v>
      </c>
    </row>
    <row r="7" spans="1:3" x14ac:dyDescent="0.25">
      <c r="A7" s="5">
        <v>3</v>
      </c>
      <c r="B7" s="5" t="s">
        <v>71</v>
      </c>
      <c r="C7" s="5">
        <v>60134</v>
      </c>
    </row>
    <row r="8" spans="1:3" x14ac:dyDescent="0.25">
      <c r="A8" s="5">
        <v>4</v>
      </c>
      <c r="B8" s="5" t="s">
        <v>73</v>
      </c>
      <c r="C8" s="5">
        <v>52217</v>
      </c>
    </row>
    <row r="9" spans="1:3" x14ac:dyDescent="0.25">
      <c r="A9" s="5">
        <v>5</v>
      </c>
      <c r="B9" s="5" t="s">
        <v>75</v>
      </c>
      <c r="C9" s="5">
        <v>44963</v>
      </c>
    </row>
    <row r="10" spans="1:3" x14ac:dyDescent="0.25">
      <c r="A10" s="5">
        <v>6</v>
      </c>
      <c r="B10" s="5" t="s">
        <v>77</v>
      </c>
      <c r="C10" s="5">
        <v>43580</v>
      </c>
    </row>
    <row r="11" spans="1:3" x14ac:dyDescent="0.25">
      <c r="A11" s="5">
        <v>7</v>
      </c>
      <c r="B11" s="5" t="s">
        <v>79</v>
      </c>
      <c r="C11" s="5">
        <v>37210</v>
      </c>
    </row>
    <row r="12" spans="1:3" x14ac:dyDescent="0.25">
      <c r="A12" s="5">
        <v>8</v>
      </c>
      <c r="B12" s="5" t="s">
        <v>81</v>
      </c>
      <c r="C12" s="5">
        <v>32535</v>
      </c>
    </row>
    <row r="13" spans="1:3" x14ac:dyDescent="0.25">
      <c r="A13" s="5">
        <v>9</v>
      </c>
      <c r="B13" s="5" t="s">
        <v>83</v>
      </c>
      <c r="C13" s="5">
        <v>31244</v>
      </c>
    </row>
    <row r="14" spans="1:3" x14ac:dyDescent="0.25">
      <c r="A14" s="5">
        <v>10</v>
      </c>
      <c r="B14" s="5" t="s">
        <v>74</v>
      </c>
      <c r="C14" s="5">
        <v>26641</v>
      </c>
    </row>
    <row r="41" s="4" customForma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G1" workbookViewId="0">
      <selection activeCell="V9" sqref="V9"/>
    </sheetView>
  </sheetViews>
  <sheetFormatPr defaultRowHeight="15" x14ac:dyDescent="0.25"/>
  <cols>
    <col min="1" max="1" width="9.140625" customWidth="1"/>
    <col min="2" max="2" width="39.5703125" customWidth="1"/>
    <col min="3" max="3" width="19.5703125" customWidth="1"/>
    <col min="4" max="4" width="15.5703125" customWidth="1"/>
    <col min="5" max="5" width="22.85546875" customWidth="1"/>
    <col min="6" max="6" width="12.140625" customWidth="1"/>
    <col min="10" max="10" width="38.140625" bestFit="1" customWidth="1"/>
  </cols>
  <sheetData>
    <row r="1" spans="1:9" ht="26.1" x14ac:dyDescent="0.6">
      <c r="A1" s="36" t="s">
        <v>105</v>
      </c>
      <c r="B1" s="36"/>
      <c r="C1" s="36"/>
      <c r="D1" s="36"/>
      <c r="E1" s="36"/>
      <c r="F1" s="36"/>
    </row>
    <row r="3" spans="1:9" ht="105" x14ac:dyDescent="0.25">
      <c r="A3" s="18" t="s">
        <v>62</v>
      </c>
      <c r="B3" s="18" t="s">
        <v>63</v>
      </c>
      <c r="C3" s="19" t="s">
        <v>106</v>
      </c>
      <c r="D3" s="19" t="s">
        <v>65</v>
      </c>
      <c r="E3" s="19" t="s">
        <v>106</v>
      </c>
      <c r="F3" s="19" t="s">
        <v>65</v>
      </c>
      <c r="G3" s="18" t="s">
        <v>62</v>
      </c>
      <c r="H3" s="18" t="s">
        <v>63</v>
      </c>
      <c r="I3" s="19" t="s">
        <v>106</v>
      </c>
    </row>
    <row r="4" spans="1:9" x14ac:dyDescent="0.25">
      <c r="A4" s="5">
        <v>1</v>
      </c>
      <c r="B4" s="5" t="s">
        <v>66</v>
      </c>
      <c r="C4" s="6">
        <v>0</v>
      </c>
      <c r="D4" s="6">
        <v>0</v>
      </c>
      <c r="E4" s="6">
        <v>0</v>
      </c>
      <c r="F4" s="6">
        <v>0</v>
      </c>
      <c r="G4" s="5">
        <v>1</v>
      </c>
      <c r="H4" s="5" t="s">
        <v>67</v>
      </c>
      <c r="I4" s="6">
        <v>676</v>
      </c>
    </row>
    <row r="5" spans="1:9" x14ac:dyDescent="0.25">
      <c r="A5" s="5">
        <v>2</v>
      </c>
      <c r="B5" s="5" t="s">
        <v>68</v>
      </c>
      <c r="C5" s="6">
        <v>11</v>
      </c>
      <c r="D5" s="6">
        <v>179454</v>
      </c>
      <c r="E5" s="6">
        <v>11</v>
      </c>
      <c r="F5" s="6">
        <v>197454</v>
      </c>
      <c r="G5" s="5">
        <v>2</v>
      </c>
      <c r="H5" s="5" t="s">
        <v>77</v>
      </c>
      <c r="I5" s="6">
        <v>168</v>
      </c>
    </row>
    <row r="6" spans="1:9" x14ac:dyDescent="0.25">
      <c r="A6" s="5">
        <v>3</v>
      </c>
      <c r="B6" s="5" t="s">
        <v>70</v>
      </c>
      <c r="C6" s="6">
        <v>1</v>
      </c>
      <c r="D6" s="6">
        <v>150</v>
      </c>
      <c r="E6" s="6">
        <v>1</v>
      </c>
      <c r="F6" s="6">
        <v>150</v>
      </c>
      <c r="G6" s="5">
        <v>3</v>
      </c>
      <c r="H6" s="5" t="s">
        <v>80</v>
      </c>
      <c r="I6" s="6">
        <v>163</v>
      </c>
    </row>
    <row r="7" spans="1:9" x14ac:dyDescent="0.25">
      <c r="A7" s="5">
        <v>4</v>
      </c>
      <c r="B7" s="5" t="s">
        <v>72</v>
      </c>
      <c r="C7" s="6">
        <v>6</v>
      </c>
      <c r="D7" s="6">
        <v>11715</v>
      </c>
      <c r="E7" s="6">
        <v>6</v>
      </c>
      <c r="F7" s="6">
        <v>11715</v>
      </c>
      <c r="G7" s="5">
        <v>4</v>
      </c>
      <c r="H7" s="5" t="s">
        <v>85</v>
      </c>
      <c r="I7" s="6">
        <v>134</v>
      </c>
    </row>
    <row r="8" spans="1:9" x14ac:dyDescent="0.25">
      <c r="A8" s="5">
        <v>5</v>
      </c>
      <c r="B8" s="5" t="s">
        <v>74</v>
      </c>
      <c r="C8" s="6">
        <v>20</v>
      </c>
      <c r="D8" s="6">
        <v>25629</v>
      </c>
      <c r="E8" s="6">
        <v>20</v>
      </c>
      <c r="F8" s="6">
        <v>25629</v>
      </c>
      <c r="G8" s="5">
        <v>5</v>
      </c>
      <c r="H8" s="5" t="s">
        <v>79</v>
      </c>
      <c r="I8" s="6">
        <v>73</v>
      </c>
    </row>
    <row r="9" spans="1:9" x14ac:dyDescent="0.25">
      <c r="A9" s="5">
        <v>6</v>
      </c>
      <c r="B9" s="5" t="s">
        <v>76</v>
      </c>
      <c r="C9" s="6">
        <v>1</v>
      </c>
      <c r="D9" s="6">
        <v>300</v>
      </c>
      <c r="E9" s="6">
        <v>1</v>
      </c>
      <c r="F9" s="6">
        <v>300</v>
      </c>
      <c r="G9" s="5">
        <v>6</v>
      </c>
      <c r="H9" s="5" t="s">
        <v>83</v>
      </c>
      <c r="I9" s="6">
        <v>70</v>
      </c>
    </row>
    <row r="10" spans="1:9" x14ac:dyDescent="0.25">
      <c r="A10" s="5">
        <v>7</v>
      </c>
      <c r="B10" s="5" t="s">
        <v>78</v>
      </c>
      <c r="C10" s="6">
        <v>7</v>
      </c>
      <c r="D10" s="6">
        <v>59356</v>
      </c>
      <c r="E10" s="6">
        <v>7</v>
      </c>
      <c r="F10" s="6">
        <v>59356</v>
      </c>
      <c r="G10" s="5">
        <v>7</v>
      </c>
      <c r="H10" s="5" t="s">
        <v>69</v>
      </c>
      <c r="I10" s="6">
        <v>50</v>
      </c>
    </row>
    <row r="11" spans="1:9" x14ac:dyDescent="0.25">
      <c r="A11" s="5">
        <v>8</v>
      </c>
      <c r="B11" s="5" t="s">
        <v>80</v>
      </c>
      <c r="C11" s="6">
        <v>163</v>
      </c>
      <c r="D11" s="6">
        <v>1236515</v>
      </c>
      <c r="E11" s="6">
        <v>163</v>
      </c>
      <c r="F11" s="6">
        <v>1236515</v>
      </c>
      <c r="G11" s="5">
        <v>8</v>
      </c>
      <c r="H11" s="5" t="s">
        <v>107</v>
      </c>
      <c r="I11" s="6">
        <v>50</v>
      </c>
    </row>
    <row r="12" spans="1:9" x14ac:dyDescent="0.25">
      <c r="A12" s="5">
        <v>9</v>
      </c>
      <c r="B12" s="5" t="s">
        <v>82</v>
      </c>
      <c r="C12" s="6">
        <v>2</v>
      </c>
      <c r="D12" s="6">
        <v>511</v>
      </c>
      <c r="E12" s="6">
        <v>2</v>
      </c>
      <c r="F12" s="6">
        <v>511</v>
      </c>
      <c r="G12" s="5">
        <v>9</v>
      </c>
      <c r="H12" s="5" t="s">
        <v>75</v>
      </c>
      <c r="I12" s="6">
        <v>34</v>
      </c>
    </row>
    <row r="13" spans="1:9" x14ac:dyDescent="0.25">
      <c r="A13" s="5">
        <v>10</v>
      </c>
      <c r="B13" s="5" t="s">
        <v>84</v>
      </c>
      <c r="C13" s="6">
        <v>50</v>
      </c>
      <c r="D13" s="6">
        <v>3247529</v>
      </c>
      <c r="E13" s="6">
        <v>50</v>
      </c>
      <c r="F13" s="6">
        <v>3247529</v>
      </c>
      <c r="G13" s="5">
        <v>10</v>
      </c>
      <c r="H13" s="5" t="s">
        <v>73</v>
      </c>
      <c r="I13" s="6">
        <v>29</v>
      </c>
    </row>
    <row r="14" spans="1:9" x14ac:dyDescent="0.25">
      <c r="A14" s="5">
        <v>11</v>
      </c>
      <c r="B14" s="5" t="s">
        <v>81</v>
      </c>
      <c r="C14" s="6">
        <v>21</v>
      </c>
      <c r="D14" s="6">
        <v>12601</v>
      </c>
      <c r="E14" s="6">
        <v>21</v>
      </c>
      <c r="F14" s="6">
        <v>12601</v>
      </c>
      <c r="G14" s="4"/>
      <c r="H14" s="4"/>
      <c r="I14" s="4"/>
    </row>
    <row r="15" spans="1:9" x14ac:dyDescent="0.25">
      <c r="A15" s="5">
        <v>12</v>
      </c>
      <c r="B15" s="5" t="s">
        <v>86</v>
      </c>
      <c r="C15" s="6">
        <v>3</v>
      </c>
      <c r="D15" s="6">
        <v>658</v>
      </c>
      <c r="E15" s="6">
        <v>3</v>
      </c>
      <c r="F15" s="6">
        <v>658</v>
      </c>
    </row>
    <row r="16" spans="1:9" x14ac:dyDescent="0.25">
      <c r="A16" s="5">
        <v>13</v>
      </c>
      <c r="B16" s="5" t="s">
        <v>88</v>
      </c>
      <c r="C16" s="6">
        <v>1</v>
      </c>
      <c r="D16" s="6">
        <v>150</v>
      </c>
      <c r="E16" s="6">
        <v>1</v>
      </c>
      <c r="F16" s="6">
        <v>150</v>
      </c>
    </row>
    <row r="17" spans="1:6" ht="15" customHeight="1" x14ac:dyDescent="0.25">
      <c r="A17" s="5">
        <v>14</v>
      </c>
      <c r="B17" s="5" t="s">
        <v>89</v>
      </c>
      <c r="C17" s="6">
        <v>9</v>
      </c>
      <c r="D17" s="6">
        <v>4971</v>
      </c>
      <c r="E17" s="6">
        <v>9</v>
      </c>
      <c r="F17" s="6">
        <v>4971</v>
      </c>
    </row>
    <row r="18" spans="1:6" x14ac:dyDescent="0.25">
      <c r="A18" s="5">
        <v>15</v>
      </c>
      <c r="B18" s="5" t="s">
        <v>75</v>
      </c>
      <c r="C18" s="6">
        <v>34</v>
      </c>
      <c r="D18" s="6">
        <v>1062633</v>
      </c>
      <c r="E18" s="6">
        <v>34</v>
      </c>
      <c r="F18" s="6">
        <v>1062633</v>
      </c>
    </row>
    <row r="19" spans="1:6" x14ac:dyDescent="0.25">
      <c r="A19" s="5">
        <v>16</v>
      </c>
      <c r="B19" s="5" t="s">
        <v>91</v>
      </c>
      <c r="C19" s="6">
        <v>50</v>
      </c>
      <c r="D19" s="6">
        <v>2266741</v>
      </c>
      <c r="E19" s="6">
        <v>50</v>
      </c>
      <c r="F19" s="6">
        <v>2266741</v>
      </c>
    </row>
    <row r="20" spans="1:6" x14ac:dyDescent="0.25">
      <c r="A20" s="5">
        <v>17</v>
      </c>
      <c r="B20" s="5" t="s">
        <v>92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5">
      <c r="A21" s="5">
        <v>18</v>
      </c>
      <c r="B21" s="5" t="s">
        <v>93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 s="5">
        <v>19</v>
      </c>
      <c r="B22" s="5" t="s">
        <v>73</v>
      </c>
      <c r="C22" s="6">
        <v>29</v>
      </c>
      <c r="D22" s="6">
        <v>37124744</v>
      </c>
      <c r="E22" s="6">
        <v>29</v>
      </c>
      <c r="F22" s="6">
        <v>37124744</v>
      </c>
    </row>
    <row r="23" spans="1:6" x14ac:dyDescent="0.25">
      <c r="A23" s="5">
        <v>20</v>
      </c>
      <c r="B23" s="5" t="s">
        <v>95</v>
      </c>
      <c r="C23" s="6">
        <v>676</v>
      </c>
      <c r="D23" s="6">
        <v>2538113</v>
      </c>
      <c r="E23" s="6">
        <v>676</v>
      </c>
      <c r="F23" s="6">
        <v>2538113</v>
      </c>
    </row>
    <row r="24" spans="1:6" x14ac:dyDescent="0.25">
      <c r="A24" s="5">
        <v>21</v>
      </c>
      <c r="B24" s="5" t="s">
        <v>90</v>
      </c>
      <c r="C24" s="6">
        <v>4</v>
      </c>
      <c r="D24" s="6">
        <v>499</v>
      </c>
      <c r="E24" s="6">
        <v>4</v>
      </c>
      <c r="F24" s="6">
        <v>499</v>
      </c>
    </row>
    <row r="25" spans="1:6" x14ac:dyDescent="0.25">
      <c r="A25" s="5">
        <v>22</v>
      </c>
      <c r="B25" s="5" t="s">
        <v>97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 s="5">
        <v>23</v>
      </c>
      <c r="B26" s="5" t="s">
        <v>98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5">
        <v>24</v>
      </c>
      <c r="B27" s="5" t="s">
        <v>94</v>
      </c>
      <c r="C27" s="6">
        <v>1</v>
      </c>
      <c r="D27" s="6">
        <v>250</v>
      </c>
      <c r="E27" s="6">
        <v>1</v>
      </c>
      <c r="F27" s="6">
        <v>250</v>
      </c>
    </row>
    <row r="28" spans="1:6" x14ac:dyDescent="0.25">
      <c r="A28" s="5">
        <v>25</v>
      </c>
      <c r="B28" s="5" t="s">
        <v>96</v>
      </c>
      <c r="C28" s="6">
        <v>20</v>
      </c>
      <c r="D28" s="6">
        <v>5031</v>
      </c>
      <c r="E28" s="6">
        <v>20</v>
      </c>
      <c r="F28" s="6">
        <v>5031</v>
      </c>
    </row>
    <row r="29" spans="1:6" x14ac:dyDescent="0.25">
      <c r="A29" s="5">
        <v>26</v>
      </c>
      <c r="B29" s="5" t="s">
        <v>100</v>
      </c>
      <c r="C29" s="6">
        <v>5</v>
      </c>
      <c r="D29" s="6">
        <v>1101</v>
      </c>
      <c r="E29" s="6">
        <v>5</v>
      </c>
      <c r="F29" s="6">
        <v>1101</v>
      </c>
    </row>
    <row r="30" spans="1:6" x14ac:dyDescent="0.25">
      <c r="A30" s="5">
        <v>27</v>
      </c>
      <c r="B30" s="5" t="s">
        <v>87</v>
      </c>
      <c r="C30" s="6">
        <v>26</v>
      </c>
      <c r="D30" s="6">
        <v>37921</v>
      </c>
      <c r="E30" s="6">
        <v>26</v>
      </c>
      <c r="F30" s="6">
        <v>37921</v>
      </c>
    </row>
    <row r="31" spans="1:6" x14ac:dyDescent="0.25">
      <c r="A31" s="5">
        <v>28</v>
      </c>
      <c r="B31" s="5" t="s">
        <v>79</v>
      </c>
      <c r="C31" s="6">
        <v>73</v>
      </c>
      <c r="D31" s="6">
        <v>1843032</v>
      </c>
      <c r="E31" s="6">
        <v>73</v>
      </c>
      <c r="F31" s="6">
        <v>1843032</v>
      </c>
    </row>
    <row r="32" spans="1:6" x14ac:dyDescent="0.25">
      <c r="A32" s="5">
        <v>29</v>
      </c>
      <c r="B32" s="5" t="s">
        <v>101</v>
      </c>
      <c r="C32" s="6">
        <v>1</v>
      </c>
      <c r="D32" s="6">
        <v>117</v>
      </c>
      <c r="E32" s="6">
        <v>1</v>
      </c>
      <c r="F32" s="6">
        <v>117</v>
      </c>
    </row>
    <row r="33" spans="1:9" x14ac:dyDescent="0.25">
      <c r="A33" s="5">
        <v>30</v>
      </c>
      <c r="B33" s="5" t="s">
        <v>85</v>
      </c>
      <c r="C33" s="6">
        <v>134</v>
      </c>
      <c r="D33" s="6">
        <v>1501309</v>
      </c>
      <c r="E33" s="6">
        <v>134</v>
      </c>
      <c r="F33" s="6">
        <v>1501309</v>
      </c>
    </row>
    <row r="34" spans="1:9" x14ac:dyDescent="0.25">
      <c r="A34" s="5">
        <v>31</v>
      </c>
      <c r="B34" s="5" t="s">
        <v>71</v>
      </c>
      <c r="C34" s="6">
        <v>22</v>
      </c>
      <c r="D34" s="6">
        <v>3730653</v>
      </c>
      <c r="E34" s="6">
        <v>22</v>
      </c>
      <c r="F34" s="6">
        <v>3730653</v>
      </c>
    </row>
    <row r="35" spans="1:9" x14ac:dyDescent="0.25">
      <c r="A35" s="5">
        <v>32</v>
      </c>
      <c r="B35" s="5" t="s">
        <v>103</v>
      </c>
      <c r="C35" s="6">
        <v>1</v>
      </c>
      <c r="D35" s="6">
        <v>4483</v>
      </c>
      <c r="E35" s="6">
        <v>1</v>
      </c>
      <c r="F35" s="6">
        <v>4483</v>
      </c>
    </row>
    <row r="36" spans="1:9" x14ac:dyDescent="0.25">
      <c r="A36" s="5">
        <v>33</v>
      </c>
      <c r="B36" s="5" t="s">
        <v>102</v>
      </c>
      <c r="C36" s="6">
        <v>0</v>
      </c>
      <c r="D36" s="6">
        <v>0</v>
      </c>
      <c r="E36" s="6">
        <v>0</v>
      </c>
      <c r="F36" s="6">
        <v>0</v>
      </c>
    </row>
    <row r="37" spans="1:9" x14ac:dyDescent="0.25">
      <c r="A37" s="5">
        <v>34</v>
      </c>
      <c r="B37" s="5" t="s">
        <v>77</v>
      </c>
      <c r="C37" s="6">
        <v>168</v>
      </c>
      <c r="D37" s="6">
        <v>51382218</v>
      </c>
      <c r="E37" s="6">
        <v>168</v>
      </c>
      <c r="F37" s="6">
        <v>51382218</v>
      </c>
    </row>
    <row r="38" spans="1:9" x14ac:dyDescent="0.25">
      <c r="A38" s="5">
        <v>35</v>
      </c>
      <c r="B38" s="5" t="s">
        <v>99</v>
      </c>
      <c r="C38" s="6">
        <v>5</v>
      </c>
      <c r="D38" s="6">
        <v>593</v>
      </c>
      <c r="E38" s="6">
        <v>5</v>
      </c>
      <c r="F38" s="6">
        <v>593</v>
      </c>
    </row>
    <row r="39" spans="1:9" x14ac:dyDescent="0.25">
      <c r="A39" s="5">
        <v>36</v>
      </c>
      <c r="B39" s="5" t="s">
        <v>83</v>
      </c>
      <c r="C39" s="6">
        <v>70</v>
      </c>
      <c r="D39" s="6">
        <v>18152329</v>
      </c>
      <c r="E39" s="6">
        <v>70</v>
      </c>
      <c r="F39" s="6">
        <v>18152329</v>
      </c>
    </row>
    <row r="40" spans="1:9" s="4" customFormat="1" x14ac:dyDescent="0.25">
      <c r="A40" s="3"/>
      <c r="B40" s="3" t="s">
        <v>104</v>
      </c>
      <c r="C40" s="20">
        <f>SUM(C4:C39)</f>
        <v>1614</v>
      </c>
      <c r="D40" s="20">
        <f>SUM(D4:D39)</f>
        <v>124431306</v>
      </c>
      <c r="E40" s="20">
        <f t="shared" ref="E40:F40" si="0">SUM(E4:E39)</f>
        <v>1614</v>
      </c>
      <c r="F40" s="20">
        <f t="shared" si="0"/>
        <v>124449306</v>
      </c>
      <c r="G40"/>
      <c r="H40"/>
      <c r="I40"/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Chart IX.1</vt:lpstr>
      <vt:lpstr>Chart IX.2</vt:lpstr>
      <vt:lpstr>Chart IX.3</vt:lpstr>
      <vt:lpstr>Chart IX.4</vt:lpstr>
      <vt:lpstr>Chart IX.5</vt:lpstr>
      <vt:lpstr>Chart IX.6</vt:lpstr>
      <vt:lpstr>Chart IX.7</vt:lpstr>
      <vt:lpstr>Chart IX.8-(ss)</vt:lpstr>
      <vt:lpstr>Chart IX.8(ms)</vt:lpstr>
      <vt:lpstr>Chart IX.9</vt:lpstr>
      <vt:lpstr>Chart IX.10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Deepika</dc:creator>
  <cp:lastModifiedBy>HP</cp:lastModifiedBy>
  <cp:lastPrinted>2024-07-05T09:51:15Z</cp:lastPrinted>
  <dcterms:created xsi:type="dcterms:W3CDTF">2024-07-05T09:19:23Z</dcterms:created>
  <dcterms:modified xsi:type="dcterms:W3CDTF">2024-07-18T05:43:01Z</dcterms:modified>
</cp:coreProperties>
</file>